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BTC" state="visible" r:id="rId5"/>
  </sheets>
  <calcPr calcId="171027" fullCalcOnLoad="1"/>
</workbook>
</file>

<file path=xl/sharedStrings.xml><?xml version="1.0" encoding="utf-8"?>
<sst xmlns="http://schemas.openxmlformats.org/spreadsheetml/2006/main" count="66" uniqueCount="59">
  <si>
    <t>Crypto cost basis template — Crypto Master</t>
  </si>
  <si>
    <t>This template calculates a coin’s average cost per unit (its cost basis) with the weighted-average method, across all your exchanges and wallets.</t>
  </si>
  <si>
    <t>It goes with the article “How to calculate your crypto cost basis across multiple exchanges”:</t>
  </si>
  <si>
    <t>https://www.crypto-master.io/blog/crypto-cost-basis-multiple-exchanges</t>
  </si>
  <si>
    <t>The BTC sheet is pre-filled with the article’s example. Clear cells A9 to F13 before entering your own transactions.</t>
  </si>
  <si>
    <t>What you enter (yellow cells)</t>
  </si>
  <si>
    <t>Date: the day of the transaction.</t>
  </si>
  <si>
    <t>Exchange / account: where it happened. It’s a memo only: no formula uses it.</t>
  </si>
  <si>
    <t>Type: Buy, Sell, Fee, Reward or Transfer (drop-down list).</t>
  </si>
  <si>
    <t>Quantity: always positive, in units of the coin (0.015 for 0.015 BTC). For a buy, the quantity you actually received: if the exchange took its fee in crypto, enter the quantity after the fee.</t>
  </si>
  <si>
    <t>Amount ($): what you paid for a buy, what you received for a sale, the value on the day for a reward (or 0 for a conservative cost basis).</t>
  </si>
  <si>
    <t>Fees ($): fees paid in dollars or in another coin (BNB, for instance), converted to dollars on the day.</t>
  </si>
  <si>
    <t>Current price (cell G3 of the BTC sheet): today’s price, for the unrealized gain.</t>
  </si>
  <si>
    <t>The five types</t>
  </si>
  <si>
    <t>Buy: adds the quantity, and adds Amount + Fees to the cost.</t>
  </si>
  <si>
    <t>Sell: removes the quantity. The cost falls in the same proportion, so the average cost does not change. Realized gain = Amount − Fees − cost of the units sold.</t>
  </si>
  <si>
    <t>Fee: a quantity of crypto lost to fees (the network fee of a withdrawal, for instance). The quantity falls, the cost stays: the average cost rises a little.</t>
  </si>
  <si>
    <t>Reward: staking, interest, airdrop. Adds the quantity, and the Amount you choose to the cost.</t>
  </si>
  <si>
    <t>Transfer: from one of your accounts to another. No effect: you can log it as a reminder. If it cost a fee in crypto, add a Fee row.</t>
  </si>
  <si>
    <t>The formulas (grey cells, do not edit)</t>
  </si>
  <si>
    <t>Quantity held = previous row’s quantity + buys and rewards − sales and fees.</t>
  </si>
  <si>
    <t>Remaining cost = previous cost + Amount + Fees for a buy or a reward; previous cost × (1 − quantity sold ÷ quantity held) for a sale.</t>
  </si>
  <si>
    <t>Average cost = Remaining cost ÷ Quantity held.</t>
  </si>
  <si>
    <t>Realized gain (on a sale) = Amount − Fees − previous cost × quantity sold ÷ quantity held.</t>
  </si>
  <si>
    <t>Check: flags a skipped row, an unknown type, a missing quantity or amount, and a sale or fee larger than your holdings.</t>
  </si>
  <si>
    <t>Four rules</t>
  </si>
  <si>
    <t>One sheet per coin: right-click the BTC tab › Move or Copy › Create a copy, then rename it.</t>
  </si>
  <si>
    <t>Enter transactions in chronological order, without skipping a row: each row starts from the one above.</t>
  </si>
  <si>
    <t>All amounts in the same currency (dollars here).</t>
  </si>
  <si>
    <t>A crypto-to-crypto trade (ETH for BTC, for instance) is entered twice, for the same dollar value: a Sell on the sheet of the coin you gave, a Buy on the sheet of the coin you received.</t>
  </si>
  <si>
    <t>Limits</t>
  </si>
  <si>
    <t>Average cost is a tracking measure, not a tax method: tax authorities have their own rules. In the US, for instance, the IRS does not accept average cost for crypto. This template does not replace a tax calculation.</t>
  </si>
  <si>
    <t>The template only knows what you type in: a missing buy, or a transfer entered as a buy, skews the result without any warning.</t>
  </si>
  <si>
    <t>Crypto Master does this calculation from your exchanges and wallets, with nothing to re-type. Demo, no sign-up:</t>
  </si>
  <si>
    <t>https://app.crypto-master.io/demo.php?origine=blog:crypto-cost-basis-multiple-exchanges</t>
  </si>
  <si>
    <t>Cost basis — BTC (average cost per unit, weighted-average method)</t>
  </si>
  <si>
    <t>Yellow cells: fill them in chronological order, without skipping a row. Grey cells: calculated, do not edit. One sheet per coin: duplicate this one.</t>
  </si>
  <si>
    <t>Quantity held</t>
  </si>
  <si>
    <t>Current price ($)</t>
  </si>
  <si>
    <t>Remaining cost ($)</t>
  </si>
  <si>
    <t>Current value ($)</t>
  </si>
  <si>
    <t>Average cost ($)</t>
  </si>
  <si>
    <t>Unrealized gain ($)</t>
  </si>
  <si>
    <t>Realized gains ($)</t>
  </si>
  <si>
    <t>Unrealized gain (%)</t>
  </si>
  <si>
    <t>Date</t>
  </si>
  <si>
    <t>Exchange / account</t>
  </si>
  <si>
    <t>Type</t>
  </si>
  <si>
    <t>Quantity</t>
  </si>
  <si>
    <t>Amount ($)</t>
  </si>
  <si>
    <t>Fees ($)</t>
  </si>
  <si>
    <t>Realized gain ($)</t>
  </si>
  <si>
    <t>Check</t>
  </si>
  <si>
    <t>Kraken</t>
  </si>
  <si>
    <t>Buy</t>
  </si>
  <si>
    <t>Coinbase</t>
  </si>
  <si>
    <t>Coinbase → Kraken</t>
  </si>
  <si>
    <t>Transfer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</si>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</sst>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&quot;$&quot;#,##0.00;-&quot;$&quot;#,##0.00"/>
    <numFmt numFmtId="166" formatCode="yyyy-mm-dd"/>
  </numFmts>
  <fonts count="12" x14ac:knownFonts="1">
    <font>
      <color theme="1"/>
      <family val="2"/>
      <scheme val="minor"/>
      <sz val="11"/>
      <name val="Calibri"/>
    </font>
    <font>
      <b/>
      <sz val="16"/>
      <name val="Arial"/>
    </font>
    <font>
      <sz val="11"/>
      <name val="Arial"/>
    </font>
    <font>
      <u/>
      <color rgb="FF1D4ED8"/>
      <sz val="11"/>
      <name val="Arial"/>
    </font>
    <font>
      <b/>
      <color rgb="FF1F2A44"/>
      <sz val="12"/>
      <name val="Arial"/>
    </font>
    <font>
      <b/>
      <sz val="14"/>
      <name val="Arial"/>
    </font>
    <font>
      <i/>
      <color rgb="FF555555"/>
      <sz val="10"/>
      <name val="Arial"/>
    </font>
    <font>
      <b/>
      <sz val="11"/>
      <name val="Arial"/>
    </font>
    <font>
      <color rgb="FF0000FF"/>
      <sz val="11"/>
      <name val="Arial"/>
    </font>
    <font>
      <b/>
      <color rgb="FFFFFFFF"/>
      <sz val="10"/>
      <name val="Arial"/>
    </font>
    <font>
      <color rgb="FF0000FF"/>
      <sz val="10"/>
      <name val="Arial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6CC"/>
      </patternFill>
    </fill>
    <fill>
      <patternFill patternType="solid">
        <fgColor rgb="FF1F2A4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0D0D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/>
    <xf numFmtId="0" fontId="4" fillId="0" borderId="0" xfId="0" applyFont="1" applyAlignment="1">
      <alignment vertical="bottom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2" borderId="0" xfId="0" applyFont="1" applyFill="1"/>
    <xf numFmtId="164" fontId="8" fillId="3" borderId="0" xfId="0" applyNumberFormat="1" applyFont="1" applyFill="1"/>
    <xf numFmtId="164" fontId="7" fillId="2" borderId="0" xfId="0" applyNumberFormat="1" applyFont="1" applyFill="1"/>
    <xf numFmtId="165" fontId="7" fillId="2" borderId="0" xfId="0" applyNumberFormat="1" applyFont="1" applyFill="1"/>
    <xf numFmtId="10" fontId="7" fillId="2" borderId="0" xfId="0" applyNumberFormat="1" applyFont="1" applyFill="1"/>
    <xf numFmtId="0" fontId="9" fillId="4" borderId="0" xfId="0" applyFont="1" applyFill="1" applyAlignment="1">
      <alignment horizontal="center" vertical="center" wrapText="1"/>
    </xf>
    <xf numFmtId="166" fontId="10" fillId="3" borderId="1" xfId="0" applyNumberFormat="1" applyFont="1" applyFill="1" applyBorder="1"/>
    <xf numFmtId="49" fontId="10" fillId="3" borderId="1" xfId="0" applyNumberFormat="1" applyFont="1" applyFill="1" applyBorder="1"/>
    <xf numFmtId="0" fontId="10" fillId="3" borderId="1" xfId="0" applyFont="1" applyFill="1" applyBorder="1"/>
    <xf numFmtId="164" fontId="10" fillId="3" borderId="1" xfId="0" applyNumberFormat="1" applyFont="1" applyFill="1" applyBorder="1"/>
    <xf numFmtId="0" fontId="11" fillId="2" borderId="1" xfId="0" applyFont="1" applyFill="1" applyBorder="1"/>
    <xf numFmtId="164" fontId="11" fillId="2" borderId="1" xfId="0" applyNumberFormat="1" applyFont="1" applyFill="1" applyBorder="1"/>
    <xf numFmtId="165" fontId="11" fillId="2" borderId="1" xfId="0" applyNumberFormat="1" applyFont="1" applyFill="1" applyBorder="1"/>
    <xf numFmtId="49" fontId="11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crypto-master.io/blog/crypto-cost-basis-multiple-exchanges" TargetMode="External"/><Relationship Id="rId2" Type="http://schemas.openxmlformats.org/officeDocument/2006/relationships/hyperlink" Target="https://app.crypto-master.io/demo.php?origine=blog:crypto-cost-basis-multiple-exchan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5"/>
  <sheetViews>
    <sheetView workbookViewId="0" showGridLines="0"/>
  </sheetViews>
  <sheetFormatPr defaultRowHeight="15" outlineLevelRow="0" outlineLevelCol="0" x14ac:dyDescent="55"/>
  <cols>
    <col min="1" max="1" width="12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2" t="s">
        <v>2</v>
      </c>
    </row>
    <row r="4" spans="1:1" x14ac:dyDescent="0.25">
      <c r="A4" s="3" t="s">
        <v>3</v>
      </c>
    </row>
    <row r="5" spans="1:1" x14ac:dyDescent="0.25">
      <c r="A5" s="2" t="s">
        <v>4</v>
      </c>
    </row>
    <row r="6" ht="24" customHeight="1" spans="1:1" x14ac:dyDescent="0.25">
      <c r="A6" s="4" t="s">
        <v>5</v>
      </c>
    </row>
    <row r="7" spans="1:1" x14ac:dyDescent="0.25">
      <c r="A7" s="2" t="s">
        <v>6</v>
      </c>
    </row>
    <row r="8" spans="1:1" x14ac:dyDescent="0.25">
      <c r="A8" s="2" t="s">
        <v>7</v>
      </c>
    </row>
    <row r="9" spans="1:1" x14ac:dyDescent="0.25">
      <c r="A9" s="2" t="s">
        <v>8</v>
      </c>
    </row>
    <row r="10" spans="1:1" x14ac:dyDescent="0.25">
      <c r="A10" s="2" t="s">
        <v>9</v>
      </c>
    </row>
    <row r="11" spans="1:1" x14ac:dyDescent="0.25">
      <c r="A11" s="2" t="s">
        <v>10</v>
      </c>
    </row>
    <row r="12" spans="1:1" x14ac:dyDescent="0.25">
      <c r="A12" s="2" t="s">
        <v>11</v>
      </c>
    </row>
    <row r="13" spans="1:1" x14ac:dyDescent="0.25">
      <c r="A13" s="2" t="s">
        <v>12</v>
      </c>
    </row>
    <row r="14" ht="24" customHeight="1" spans="1:1" x14ac:dyDescent="0.25">
      <c r="A14" s="4" t="s">
        <v>13</v>
      </c>
    </row>
    <row r="15" spans="1:1" x14ac:dyDescent="0.25">
      <c r="A15" s="2" t="s">
        <v>14</v>
      </c>
    </row>
    <row r="16" spans="1:1" x14ac:dyDescent="0.25">
      <c r="A16" s="2" t="s">
        <v>15</v>
      </c>
    </row>
    <row r="17" spans="1:1" x14ac:dyDescent="0.25">
      <c r="A17" s="2" t="s">
        <v>16</v>
      </c>
    </row>
    <row r="18" spans="1:1" x14ac:dyDescent="0.25">
      <c r="A18" s="2" t="s">
        <v>17</v>
      </c>
    </row>
    <row r="19" spans="1:1" x14ac:dyDescent="0.25">
      <c r="A19" s="2" t="s">
        <v>18</v>
      </c>
    </row>
    <row r="20" ht="24" customHeight="1" spans="1:1" x14ac:dyDescent="0.25">
      <c r="A20" s="4" t="s">
        <v>19</v>
      </c>
    </row>
    <row r="21" spans="1:1" x14ac:dyDescent="0.25">
      <c r="A21" s="2" t="s">
        <v>20</v>
      </c>
    </row>
    <row r="22" spans="1:1" x14ac:dyDescent="0.25">
      <c r="A22" s="2" t="s">
        <v>21</v>
      </c>
    </row>
    <row r="23" spans="1:1" x14ac:dyDescent="0.25">
      <c r="A23" s="2" t="s">
        <v>22</v>
      </c>
    </row>
    <row r="24" spans="1:1" x14ac:dyDescent="0.25">
      <c r="A24" s="2" t="s">
        <v>23</v>
      </c>
    </row>
    <row r="25" spans="1:1" x14ac:dyDescent="0.25">
      <c r="A25" s="2" t="s">
        <v>24</v>
      </c>
    </row>
    <row r="26" ht="24" customHeight="1" spans="1:1" x14ac:dyDescent="0.25">
      <c r="A26" s="4" t="s">
        <v>25</v>
      </c>
    </row>
    <row r="27" spans="1:1" x14ac:dyDescent="0.25">
      <c r="A27" s="2" t="s">
        <v>26</v>
      </c>
    </row>
    <row r="28" spans="1:1" x14ac:dyDescent="0.25">
      <c r="A28" s="2" t="s">
        <v>27</v>
      </c>
    </row>
    <row r="29" spans="1:1" x14ac:dyDescent="0.25">
      <c r="A29" s="2" t="s">
        <v>28</v>
      </c>
    </row>
    <row r="30" spans="1:1" x14ac:dyDescent="0.25">
      <c r="A30" s="2" t="s">
        <v>29</v>
      </c>
    </row>
    <row r="31" ht="24" customHeight="1" spans="1:1" x14ac:dyDescent="0.25">
      <c r="A31" s="4" t="s">
        <v>30</v>
      </c>
    </row>
    <row r="32" spans="1:1" x14ac:dyDescent="0.25">
      <c r="A32" s="2" t="s">
        <v>31</v>
      </c>
    </row>
    <row r="33" spans="1:1" x14ac:dyDescent="0.25">
      <c r="A33" s="2" t="s">
        <v>32</v>
      </c>
    </row>
    <row r="34" spans="1:1" x14ac:dyDescent="0.25">
      <c r="A34" s="2" t="s">
        <v>33</v>
      </c>
    </row>
    <row r="35" spans="1:1" x14ac:dyDescent="0.25">
      <c r="A35" s="3" t="s">
        <v>34</v>
      </c>
    </row>
  </sheetData>
  <hyperlinks>
    <hyperlink ref="A4" r:id="rId1"/>
    <hyperlink ref="A35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8"/>
  <sheetViews>
    <sheetView workbookViewId="0" showGridLines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26" customWidth="1"/>
    <col min="3" max="3" width="13" customWidth="1"/>
    <col min="4" max="4" width="14" customWidth="1"/>
    <col min="5" max="5" width="15" customWidth="1"/>
    <col min="6" max="6" width="12" customWidth="1"/>
    <col min="7" max="7" width="16" customWidth="1"/>
    <col min="8" max="8" width="18" customWidth="1"/>
    <col min="9" max="9" width="15" customWidth="1"/>
    <col min="10" max="10" width="20" customWidth="1"/>
    <col min="11" max="11" width="26" customWidth="1"/>
  </cols>
  <sheetData>
    <row r="1" spans="1:1" x14ac:dyDescent="0.25">
      <c r="A1" s="5" t="s">
        <v>35</v>
      </c>
    </row>
    <row r="2" spans="1:1" x14ac:dyDescent="0.25">
      <c r="A2" s="6" t="s">
        <v>36</v>
      </c>
    </row>
    <row r="3" spans="1:7" x14ac:dyDescent="0.25">
      <c r="A3" s="7" t="s">
        <v>37</v>
      </c>
      <c r="B3" s="8">
        <f>IF(COUNTA($C$9:$C$508)=0,0,INDEX($G$9:$G$508,COUNTA($C$9:$C$508)))</f>
        <v>0.03</v>
      </c>
      <c r="D3" s="7" t="s">
        <v>38</v>
      </c>
      <c r="E3" s="7"/>
      <c r="F3" s="7"/>
      <c r="G3" s="9">
        <v>95000</v>
      </c>
    </row>
    <row r="4" spans="1:7" x14ac:dyDescent="0.25">
      <c r="A4" s="7" t="s">
        <v>39</v>
      </c>
      <c r="B4" s="10">
        <f>IF(COUNTA($C$9:$C$508)=0,0,INDEX($H$9:$H$508,COUNTA($C$9:$C$508)))</f>
        <v>2612.1</v>
      </c>
      <c r="D4" s="7" t="s">
        <v>40</v>
      </c>
      <c r="E4" s="7"/>
      <c r="F4" s="7"/>
      <c r="G4" s="10">
        <f>IF(SUM(G3)&gt;0,SUM(B3)*G3,"")</f>
        <v>2850</v>
      </c>
    </row>
    <row r="5" spans="1:7" x14ac:dyDescent="0.25">
      <c r="A5" s="7" t="s">
        <v>41</v>
      </c>
      <c r="B5" s="10">
        <f>IF(SUM(B3)&gt;0,B4/B3,"")</f>
        <v>87070</v>
      </c>
      <c r="D5" s="7" t="s">
        <v>42</v>
      </c>
      <c r="E5" s="7"/>
      <c r="F5" s="7"/>
      <c r="G5" s="11">
        <f>IF(SUM(G3)&gt;0,G4-SUM(B4),"")</f>
        <v>237.9</v>
      </c>
    </row>
    <row r="6" spans="1:7" x14ac:dyDescent="0.25">
      <c r="A6" s="7" t="s">
        <v>43</v>
      </c>
      <c r="B6" s="11">
        <f>SUM($J$9:$J$508)</f>
        <v>192.45</v>
      </c>
      <c r="D6" s="7" t="s">
        <v>44</v>
      </c>
      <c r="E6" s="7"/>
      <c r="F6" s="7"/>
      <c r="G6" s="12">
        <f>IF(AND(SUM(G3)&gt;0,SUM(B4)&gt;0),G5/B4,"")</f>
        <v>0.0910761456299528</v>
      </c>
    </row>
    <row r="8" ht="32" customHeight="1" spans="1:11" x14ac:dyDescent="0.25">
      <c r="A8" s="13" t="s">
        <v>45</v>
      </c>
      <c r="B8" s="13" t="s">
        <v>46</v>
      </c>
      <c r="C8" s="13" t="s">
        <v>47</v>
      </c>
      <c r="D8" s="13" t="s">
        <v>48</v>
      </c>
      <c r="E8" s="13" t="s">
        <v>49</v>
      </c>
      <c r="F8" s="13" t="s">
        <v>50</v>
      </c>
      <c r="G8" s="13" t="s">
        <v>37</v>
      </c>
      <c r="H8" s="13" t="s">
        <v>39</v>
      </c>
      <c r="I8" s="13" t="s">
        <v>41</v>
      </c>
      <c r="J8" s="13" t="s">
        <v>51</v>
      </c>
      <c r="K8" s="13" t="s">
        <v>52</v>
      </c>
    </row>
    <row r="9" spans="1:11" x14ac:dyDescent="0.25">
      <c r="A9" s="14">
        <v>45669</v>
      </c>
      <c r="B9" s="15" t="s">
        <v>53</v>
      </c>
      <c r="C9" s="15" t="s">
        <v>54</v>
      </c>
      <c r="D9" s="16">
        <v>0.02</v>
      </c>
      <c r="E9" s="17">
        <v>1800</v>
      </c>
      <c r="F9" s="17">
        <v>1.8</v>
      </c>
      <c r="G9" s="18">
        <f>IF($C9="","",SUM(G8)+IF(OR($C9="Buy",$C9="Reward"),SUM($D9),0)-IF(OR($C9="Sell",$C9="Fee"),SUM($D9),0))</f>
        <v>0.02</v>
      </c>
      <c r="H9" s="19">
        <f>IF($C9="","",IF($C9="Sell",IF(SUM(G8)&gt;0,SUM(H8)*(1-IF(SUM($D9)&gt;SUM(G8),SUM(G8),SUM($D9))/SUM(G8)),0),SUM(H8)+IF(OR($C9="Buy",$C9="Reward"),SUM($E9)+SUM($F9),0)))</f>
        <v>1801.8</v>
      </c>
      <c r="I9" s="19">
        <f>IF($C9="","",IF(SUM(G9)&gt;0,H9/G9,""))</f>
        <v>90090</v>
      </c>
      <c r="J9" s="20" t="str">
        <f>IF($C9&lt;&gt;"Sell","",IF(SUM(G8)&gt;0,SUM($E9)-SUM($F9)-SUM(H8)*IF(SUM($D9)&gt;SUM(G8),SUM(G8),SUM($D9))/SUM(G8),""))</f>
        <v/>
      </c>
      <c r="K9" s="21" t="str">
        <f>IF($C9="","",IF($C8="","Previous row is empty",IF(AND($C9&lt;&gt;"Buy",$C9&lt;&gt;"Sell",$C9&lt;&gt;"Fee",$C9&lt;&gt;"Reward",$C9&lt;&gt;"Transfer"),"Unknown type",IF(SUM($D9)&lt;=0,"Missing quantity",IF(AND($C9="Sell",SUM($D9)&gt;SUM(G8)+0.000000000001),"Sale larger than holdings",IF(AND($C9="Fee",SUM($D9)&gt;SUM(G8)+0.000000000001),"Fee larger than holdings",IF(AND(OR($C9="Buy",$C9="Sell"),SUM($E9)&lt;=0),"Missing amount","OK")))))))</f>
        <v>OK</v>
      </c>
    </row>
    <row r="10" spans="1:11" x14ac:dyDescent="0.25">
      <c r="A10" s="14">
        <v>45719</v>
      </c>
      <c r="B10" s="15" t="s">
        <v>55</v>
      </c>
      <c r="C10" s="15" t="s">
        <v>54</v>
      </c>
      <c r="D10" s="16">
        <v>0.01</v>
      </c>
      <c r="E10" s="17">
        <v>750</v>
      </c>
      <c r="F10" s="17">
        <v>15</v>
      </c>
      <c r="G10" s="18">
        <f>IF($C10="","",SUM(G9)+IF(OR($C10="Buy",$C10="Reward"),SUM($D10),0)-IF(OR($C10="Sell",$C10="Fee"),SUM($D10),0))</f>
        <v>0.03</v>
      </c>
      <c r="H10" s="19">
        <f>IF($C10="","",IF($C10="Sell",IF(SUM(G9)&gt;0,SUM(H9)*(1-IF(SUM($D10)&gt;SUM(G9),SUM(G9),SUM($D10))/SUM(G9)),0),SUM(H9)+IF(OR($C10="Buy",$C10="Reward"),SUM($E10)+SUM($F10),0)))</f>
        <v>2566.8</v>
      </c>
      <c r="I10" s="19">
        <f>IF($C10="","",IF(SUM(G10)&gt;0,H10/G10,""))</f>
        <v>85560</v>
      </c>
      <c r="J10" s="20" t="str">
        <f>IF($C10&lt;&gt;"Sell","",IF(SUM(G9)&gt;0,SUM($E10)-SUM($F10)-SUM(H9)*IF(SUM($D10)&gt;SUM(G9),SUM(G9),SUM($D10))/SUM(G9),""))</f>
        <v/>
      </c>
      <c r="K10" s="21" t="str">
        <f>IF($C10="","",IF($C9="","Previous row is empty",IF(AND($C10&lt;&gt;"Buy",$C10&lt;&gt;"Sell",$C10&lt;&gt;"Fee",$C10&lt;&gt;"Reward",$C10&lt;&gt;"Transfer"),"Unknown type",IF(SUM($D10)&lt;=0,"Missing quantity",IF(AND($C10="Sell",SUM($D10)&gt;SUM(G9)+0.000000000001),"Sale larger than holdings",IF(AND($C10="Fee",SUM($D10)&gt;SUM(G9)+0.000000000001),"Fee larger than holdings",IF(AND(OR($C10="Buy",$C10="Sell"),SUM($E10)&lt;=0),"Missing amount","OK")))))))</f>
        <v>OK</v>
      </c>
    </row>
    <row r="11" spans="1:11" x14ac:dyDescent="0.25">
      <c r="A11" s="14">
        <v>45814</v>
      </c>
      <c r="B11" s="15" t="s">
        <v>53</v>
      </c>
      <c r="C11" s="15" t="s">
        <v>54</v>
      </c>
      <c r="D11" s="16">
        <v>0.015</v>
      </c>
      <c r="E11" s="17">
        <v>1350</v>
      </c>
      <c r="F11" s="17">
        <v>1.35</v>
      </c>
      <c r="G11" s="18">
        <f>IF($C11="","",SUM(G10)+IF(OR($C11="Buy",$C11="Reward"),SUM($D11),0)-IF(OR($C11="Sell",$C11="Fee"),SUM($D11),0))</f>
        <v>0.045</v>
      </c>
      <c r="H11" s="19">
        <f>IF($C11="","",IF($C11="Sell",IF(SUM(G10)&gt;0,SUM(H10)*(1-IF(SUM($D11)&gt;SUM(G10),SUM(G10),SUM($D11))/SUM(G10)),0),SUM(H10)+IF(OR($C11="Buy",$C11="Reward"),SUM($E11)+SUM($F11),0)))</f>
        <v>3918.15</v>
      </c>
      <c r="I11" s="19">
        <f>IF($C11="","",IF(SUM(G11)&gt;0,H11/G11,""))</f>
        <v>87070</v>
      </c>
      <c r="J11" s="20" t="str">
        <f>IF($C11&lt;&gt;"Sell","",IF(SUM(G10)&gt;0,SUM($E11)-SUM($F11)-SUM(H10)*IF(SUM($D11)&gt;SUM(G10),SUM(G10),SUM($D11))/SUM(G10),""))</f>
        <v/>
      </c>
      <c r="K11" s="21" t="str">
        <f>IF($C11="","",IF($C10="","Previous row is empty",IF(AND($C11&lt;&gt;"Buy",$C11&lt;&gt;"Sell",$C11&lt;&gt;"Fee",$C11&lt;&gt;"Reward",$C11&lt;&gt;"Transfer"),"Unknown type",IF(SUM($D11)&lt;=0,"Missing quantity",IF(AND($C11="Sell",SUM($D11)&gt;SUM(G10)+0.000000000001),"Sale larger than holdings",IF(AND($C11="Fee",SUM($D11)&gt;SUM(G10)+0.000000000001),"Fee larger than holdings",IF(AND(OR($C11="Buy",$C11="Sell"),SUM($E11)&lt;=0),"Missing amount","OK")))))))</f>
        <v>OK</v>
      </c>
    </row>
    <row r="12" spans="1:11" x14ac:dyDescent="0.25">
      <c r="A12" s="14">
        <v>45828</v>
      </c>
      <c r="B12" s="15" t="s">
        <v>56</v>
      </c>
      <c r="C12" s="15" t="s">
        <v>57</v>
      </c>
      <c r="D12" s="16">
        <v>0.01</v>
      </c>
      <c r="E12" s="17"/>
      <c r="F12" s="17"/>
      <c r="G12" s="18">
        <f>IF($C12="","",SUM(G11)+IF(OR($C12="Buy",$C12="Reward"),SUM($D12),0)-IF(OR($C12="Sell",$C12="Fee"),SUM($D12),0))</f>
        <v>0.045</v>
      </c>
      <c r="H12" s="19">
        <f>IF($C12="","",IF($C12="Sell",IF(SUM(G11)&gt;0,SUM(H11)*(1-IF(SUM($D12)&gt;SUM(G11),SUM(G11),SUM($D12))/SUM(G11)),0),SUM(H11)+IF(OR($C12="Buy",$C12="Reward"),SUM($E12)+SUM($F12),0)))</f>
        <v>3918.15</v>
      </c>
      <c r="I12" s="19">
        <f>IF($C12="","",IF(SUM(G12)&gt;0,H12/G12,""))</f>
        <v>87070</v>
      </c>
      <c r="J12" s="20" t="str">
        <f>IF($C12&lt;&gt;"Sell","",IF(SUM(G11)&gt;0,SUM($E12)-SUM($F12)-SUM(H11)*IF(SUM($D12)&gt;SUM(G11),SUM(G11),SUM($D12))/SUM(G11),""))</f>
        <v/>
      </c>
      <c r="K12" s="21" t="str">
        <f>IF($C12="","",IF($C11="","Previous row is empty",IF(AND($C12&lt;&gt;"Buy",$C12&lt;&gt;"Sell",$C12&lt;&gt;"Fee",$C12&lt;&gt;"Reward",$C12&lt;&gt;"Transfer"),"Unknown type",IF(SUM($D12)&lt;=0,"Missing quantity",IF(AND($C12="Sell",SUM($D12)&gt;SUM(G11)+0.000000000001),"Sale larger than holdings",IF(AND($C12="Fee",SUM($D12)&gt;SUM(G11)+0.000000000001),"Fee larger than holdings",IF(AND(OR($C12="Buy",$C12="Sell"),SUM($E12)&lt;=0),"Missing amount","OK")))))))</f>
        <v>OK</v>
      </c>
    </row>
    <row r="13" spans="1:11" x14ac:dyDescent="0.25">
      <c r="A13" s="14">
        <v>45902</v>
      </c>
      <c r="B13" s="15" t="s">
        <v>53</v>
      </c>
      <c r="C13" s="15" t="s">
        <v>58</v>
      </c>
      <c r="D13" s="16">
        <v>0.015</v>
      </c>
      <c r="E13" s="17">
        <v>1500</v>
      </c>
      <c r="F13" s="17">
        <v>1.5</v>
      </c>
      <c r="G13" s="18">
        <f>IF($C13="","",SUM(G12)+IF(OR($C13="Buy",$C13="Reward"),SUM($D13),0)-IF(OR($C13="Sell",$C13="Fee"),SUM($D13),0))</f>
        <v>0.03</v>
      </c>
      <c r="H13" s="19">
        <f>IF($C13="","",IF($C13="Sell",IF(SUM(G12)&gt;0,SUM(H12)*(1-IF(SUM($D13)&gt;SUM(G12),SUM(G12),SUM($D13))/SUM(G12)),0),SUM(H12)+IF(OR($C13="Buy",$C13="Reward"),SUM($E13)+SUM($F13),0)))</f>
        <v>2612.1</v>
      </c>
      <c r="I13" s="19">
        <f>IF($C13="","",IF(SUM(G13)&gt;0,H13/G13,""))</f>
        <v>87070</v>
      </c>
      <c r="J13" s="20">
        <f>IF($C13&lt;&gt;"Sell","",IF(SUM(G12)&gt;0,SUM($E13)-SUM($F13)-SUM(H12)*IF(SUM($D13)&gt;SUM(G12),SUM(G12),SUM($D13))/SUM(G12),""))</f>
        <v>192.45</v>
      </c>
      <c r="K13" s="21" t="str">
        <f>IF($C13="","",IF($C12="","Previous row is empty",IF(AND($C13&lt;&gt;"Buy",$C13&lt;&gt;"Sell",$C13&lt;&gt;"Fee",$C13&lt;&gt;"Reward",$C13&lt;&gt;"Transfer"),"Unknown type",IF(SUM($D13)&lt;=0,"Missing quantity",IF(AND($C13="Sell",SUM($D13)&gt;SUM(G12)+0.000000000001),"Sale larger than holdings",IF(AND($C13="Fee",SUM($D13)&gt;SUM(G12)+0.000000000001),"Fee larger than holdings",IF(AND(OR($C13="Buy",$C13="Sell"),SUM($E13)&lt;=0),"Missing amount","OK")))))))</f>
        <v>OK</v>
      </c>
    </row>
    <row r="14" spans="1:11" x14ac:dyDescent="0.25">
      <c r="A14" s="14"/>
      <c r="B14" s="15"/>
      <c r="C14" s="15"/>
      <c r="D14" s="16"/>
      <c r="E14" s="17"/>
      <c r="F14" s="17"/>
      <c r="G14" s="18" t="str">
        <f>IF($C14="","",SUM(G13)+IF(OR($C14="Buy",$C14="Reward"),SUM($D14),0)-IF(OR($C14="Sell",$C14="Fee"),SUM($D14),0))</f>
        <v/>
      </c>
      <c r="H14" s="19" t="str">
        <f>IF($C14="","",IF($C14="Sell",IF(SUM(G13)&gt;0,SUM(H13)*(1-IF(SUM($D14)&gt;SUM(G13),SUM(G13),SUM($D14))/SUM(G13)),0),SUM(H13)+IF(OR($C14="Buy",$C14="Reward"),SUM($E14)+SUM($F14),0)))</f>
        <v/>
      </c>
      <c r="I14" s="19" t="str">
        <f>IF($C14="","",IF(SUM(G14)&gt;0,H14/G14,""))</f>
        <v/>
      </c>
      <c r="J14" s="20" t="str">
        <f>IF($C14&lt;&gt;"Sell","",IF(SUM(G13)&gt;0,SUM($E14)-SUM($F14)-SUM(H13)*IF(SUM($D14)&gt;SUM(G13),SUM(G13),SUM($D14))/SUM(G13),""))</f>
        <v/>
      </c>
      <c r="K14" s="21" t="str">
        <f>IF($C14="","",IF($C13="","Previous row is empty",IF(AND($C14&lt;&gt;"Buy",$C14&lt;&gt;"Sell",$C14&lt;&gt;"Fee",$C14&lt;&gt;"Reward",$C14&lt;&gt;"Transfer"),"Unknown type",IF(SUM($D14)&lt;=0,"Missing quantity",IF(AND($C14="Sell",SUM($D14)&gt;SUM(G13)+0.000000000001),"Sale larger than holdings",IF(AND($C14="Fee",SUM($D14)&gt;SUM(G13)+0.000000000001),"Fee larger than holdings",IF(AND(OR($C14="Buy",$C14="Sell"),SUM($E14)&lt;=0),"Missing amount","OK")))))))</f>
        <v/>
      </c>
    </row>
    <row r="15" spans="1:11" x14ac:dyDescent="0.25">
      <c r="A15" s="14"/>
      <c r="B15" s="15"/>
      <c r="C15" s="15"/>
      <c r="D15" s="16"/>
      <c r="E15" s="17"/>
      <c r="F15" s="17"/>
      <c r="G15" s="18" t="str">
        <f>IF($C15="","",SUM(G14)+IF(OR($C15="Buy",$C15="Reward"),SUM($D15),0)-IF(OR($C15="Sell",$C15="Fee"),SUM($D15),0))</f>
        <v/>
      </c>
      <c r="H15" s="19" t="str">
        <f>IF($C15="","",IF($C15="Sell",IF(SUM(G14)&gt;0,SUM(H14)*(1-IF(SUM($D15)&gt;SUM(G14),SUM(G14),SUM($D15))/SUM(G14)),0),SUM(H14)+IF(OR($C15="Buy",$C15="Reward"),SUM($E15)+SUM($F15),0)))</f>
        <v/>
      </c>
      <c r="I15" s="19" t="str">
        <f>IF($C15="","",IF(SUM(G15)&gt;0,H15/G15,""))</f>
        <v/>
      </c>
      <c r="J15" s="20" t="str">
        <f>IF($C15&lt;&gt;"Sell","",IF(SUM(G14)&gt;0,SUM($E15)-SUM($F15)-SUM(H14)*IF(SUM($D15)&gt;SUM(G14),SUM(G14),SUM($D15))/SUM(G14),""))</f>
        <v/>
      </c>
      <c r="K15" s="21" t="str">
        <f>IF($C15="","",IF($C14="","Previous row is empty",IF(AND($C15&lt;&gt;"Buy",$C15&lt;&gt;"Sell",$C15&lt;&gt;"Fee",$C15&lt;&gt;"Reward",$C15&lt;&gt;"Transfer"),"Unknown type",IF(SUM($D15)&lt;=0,"Missing quantity",IF(AND($C15="Sell",SUM($D15)&gt;SUM(G14)+0.000000000001),"Sale larger than holdings",IF(AND($C15="Fee",SUM($D15)&gt;SUM(G14)+0.000000000001),"Fee larger than holdings",IF(AND(OR($C15="Buy",$C15="Sell"),SUM($E15)&lt;=0),"Missing amount","OK")))))))</f>
        <v/>
      </c>
    </row>
    <row r="16" spans="1:11" x14ac:dyDescent="0.25">
      <c r="A16" s="14"/>
      <c r="B16" s="15"/>
      <c r="C16" s="15"/>
      <c r="D16" s="16"/>
      <c r="E16" s="17"/>
      <c r="F16" s="17"/>
      <c r="G16" s="18" t="str">
        <f>IF($C16="","",SUM(G15)+IF(OR($C16="Buy",$C16="Reward"),SUM($D16),0)-IF(OR($C16="Sell",$C16="Fee"),SUM($D16),0))</f>
        <v/>
      </c>
      <c r="H16" s="19" t="str">
        <f>IF($C16="","",IF($C16="Sell",IF(SUM(G15)&gt;0,SUM(H15)*(1-IF(SUM($D16)&gt;SUM(G15),SUM(G15),SUM($D16))/SUM(G15)),0),SUM(H15)+IF(OR($C16="Buy",$C16="Reward"),SUM($E16)+SUM($F16),0)))</f>
        <v/>
      </c>
      <c r="I16" s="19" t="str">
        <f>IF($C16="","",IF(SUM(G16)&gt;0,H16/G16,""))</f>
        <v/>
      </c>
      <c r="J16" s="20" t="str">
        <f>IF($C16&lt;&gt;"Sell","",IF(SUM(G15)&gt;0,SUM($E16)-SUM($F16)-SUM(H15)*IF(SUM($D16)&gt;SUM(G15),SUM(G15),SUM($D16))/SUM(G15),""))</f>
        <v/>
      </c>
      <c r="K16" s="21" t="str">
        <f>IF($C16="","",IF($C15="","Previous row is empty",IF(AND($C16&lt;&gt;"Buy",$C16&lt;&gt;"Sell",$C16&lt;&gt;"Fee",$C16&lt;&gt;"Reward",$C16&lt;&gt;"Transfer"),"Unknown type",IF(SUM($D16)&lt;=0,"Missing quantity",IF(AND($C16="Sell",SUM($D16)&gt;SUM(G15)+0.000000000001),"Sale larger than holdings",IF(AND($C16="Fee",SUM($D16)&gt;SUM(G15)+0.000000000001),"Fee larger than holdings",IF(AND(OR($C16="Buy",$C16="Sell"),SUM($E16)&lt;=0),"Missing amount","OK")))))))</f>
        <v/>
      </c>
    </row>
    <row r="17" spans="1:11" x14ac:dyDescent="0.25">
      <c r="A17" s="14"/>
      <c r="B17" s="15"/>
      <c r="C17" s="15"/>
      <c r="D17" s="16"/>
      <c r="E17" s="17"/>
      <c r="F17" s="17"/>
      <c r="G17" s="18" t="str">
        <f>IF($C17="","",SUM(G16)+IF(OR($C17="Buy",$C17="Reward"),SUM($D17),0)-IF(OR($C17="Sell",$C17="Fee"),SUM($D17),0))</f>
        <v/>
      </c>
      <c r="H17" s="19" t="str">
        <f>IF($C17="","",IF($C17="Sell",IF(SUM(G16)&gt;0,SUM(H16)*(1-IF(SUM($D17)&gt;SUM(G16),SUM(G16),SUM($D17))/SUM(G16)),0),SUM(H16)+IF(OR($C17="Buy",$C17="Reward"),SUM($E17)+SUM($F17),0)))</f>
        <v/>
      </c>
      <c r="I17" s="19" t="str">
        <f>IF($C17="","",IF(SUM(G17)&gt;0,H17/G17,""))</f>
        <v/>
      </c>
      <c r="J17" s="20" t="str">
        <f>IF($C17&lt;&gt;"Sell","",IF(SUM(G16)&gt;0,SUM($E17)-SUM($F17)-SUM(H16)*IF(SUM($D17)&gt;SUM(G16),SUM(G16),SUM($D17))/SUM(G16),""))</f>
        <v/>
      </c>
      <c r="K17" s="21" t="str">
        <f>IF($C17="","",IF($C16="","Previous row is empty",IF(AND($C17&lt;&gt;"Buy",$C17&lt;&gt;"Sell",$C17&lt;&gt;"Fee",$C17&lt;&gt;"Reward",$C17&lt;&gt;"Transfer"),"Unknown type",IF(SUM($D17)&lt;=0,"Missing quantity",IF(AND($C17="Sell",SUM($D17)&gt;SUM(G16)+0.000000000001),"Sale larger than holdings",IF(AND($C17="Fee",SUM($D17)&gt;SUM(G16)+0.000000000001),"Fee larger than holdings",IF(AND(OR($C17="Buy",$C17="Sell"),SUM($E17)&lt;=0),"Missing amount","OK")))))))</f>
        <v/>
      </c>
    </row>
    <row r="18" spans="1:11" x14ac:dyDescent="0.25">
      <c r="A18" s="14"/>
      <c r="B18" s="15"/>
      <c r="C18" s="15"/>
      <c r="D18" s="16"/>
      <c r="E18" s="17"/>
      <c r="F18" s="17"/>
      <c r="G18" s="18" t="str">
        <f>IF($C18="","",SUM(G17)+IF(OR($C18="Buy",$C18="Reward"),SUM($D18),0)-IF(OR($C18="Sell",$C18="Fee"),SUM($D18),0))</f>
        <v/>
      </c>
      <c r="H18" s="19" t="str">
        <f>IF($C18="","",IF($C18="Sell",IF(SUM(G17)&gt;0,SUM(H17)*(1-IF(SUM($D18)&gt;SUM(G17),SUM(G17),SUM($D18))/SUM(G17)),0),SUM(H17)+IF(OR($C18="Buy",$C18="Reward"),SUM($E18)+SUM($F18),0)))</f>
        <v/>
      </c>
      <c r="I18" s="19" t="str">
        <f>IF($C18="","",IF(SUM(G18)&gt;0,H18/G18,""))</f>
        <v/>
      </c>
      <c r="J18" s="20" t="str">
        <f>IF($C18&lt;&gt;"Sell","",IF(SUM(G17)&gt;0,SUM($E18)-SUM($F18)-SUM(H17)*IF(SUM($D18)&gt;SUM(G17),SUM(G17),SUM($D18))/SUM(G17),""))</f>
        <v/>
      </c>
      <c r="K18" s="21" t="str">
        <f>IF($C18="","",IF($C17="","Previous row is empty",IF(AND($C18&lt;&gt;"Buy",$C18&lt;&gt;"Sell",$C18&lt;&gt;"Fee",$C18&lt;&gt;"Reward",$C18&lt;&gt;"Transfer"),"Unknown type",IF(SUM($D18)&lt;=0,"Missing quantity",IF(AND($C18="Sell",SUM($D18)&gt;SUM(G17)+0.000000000001),"Sale larger than holdings",IF(AND($C18="Fee",SUM($D18)&gt;SUM(G17)+0.000000000001),"Fee larger than holdings",IF(AND(OR($C18="Buy",$C18="Sell"),SUM($E18)&lt;=0),"Missing amount","OK")))))))</f>
        <v/>
      </c>
    </row>
    <row r="19" spans="1:11" x14ac:dyDescent="0.25">
      <c r="A19" s="14"/>
      <c r="B19" s="15"/>
      <c r="C19" s="15"/>
      <c r="D19" s="16"/>
      <c r="E19" s="17"/>
      <c r="F19" s="17"/>
      <c r="G19" s="18" t="str">
        <f>IF($C19="","",SUM(G18)+IF(OR($C19="Buy",$C19="Reward"),SUM($D19),0)-IF(OR($C19="Sell",$C19="Fee"),SUM($D19),0))</f>
        <v/>
      </c>
      <c r="H19" s="19" t="str">
        <f>IF($C19="","",IF($C19="Sell",IF(SUM(G18)&gt;0,SUM(H18)*(1-IF(SUM($D19)&gt;SUM(G18),SUM(G18),SUM($D19))/SUM(G18)),0),SUM(H18)+IF(OR($C19="Buy",$C19="Reward"),SUM($E19)+SUM($F19),0)))</f>
        <v/>
      </c>
      <c r="I19" s="19" t="str">
        <f>IF($C19="","",IF(SUM(G19)&gt;0,H19/G19,""))</f>
        <v/>
      </c>
      <c r="J19" s="20" t="str">
        <f>IF($C19&lt;&gt;"Sell","",IF(SUM(G18)&gt;0,SUM($E19)-SUM($F19)-SUM(H18)*IF(SUM($D19)&gt;SUM(G18),SUM(G18),SUM($D19))/SUM(G18),""))</f>
        <v/>
      </c>
      <c r="K19" s="21" t="str">
        <f>IF($C19="","",IF($C18="","Previous row is empty",IF(AND($C19&lt;&gt;"Buy",$C19&lt;&gt;"Sell",$C19&lt;&gt;"Fee",$C19&lt;&gt;"Reward",$C19&lt;&gt;"Transfer"),"Unknown type",IF(SUM($D19)&lt;=0,"Missing quantity",IF(AND($C19="Sell",SUM($D19)&gt;SUM(G18)+0.000000000001),"Sale larger than holdings",IF(AND($C19="Fee",SUM($D19)&gt;SUM(G18)+0.000000000001),"Fee larger than holdings",IF(AND(OR($C19="Buy",$C19="Sell"),SUM($E19)&lt;=0),"Missing amount","OK")))))))</f>
        <v/>
      </c>
    </row>
    <row r="20" spans="1:11" x14ac:dyDescent="0.25">
      <c r="A20" s="14"/>
      <c r="B20" s="15"/>
      <c r="C20" s="15"/>
      <c r="D20" s="16"/>
      <c r="E20" s="17"/>
      <c r="F20" s="17"/>
      <c r="G20" s="18" t="str">
        <f>IF($C20="","",SUM(G19)+IF(OR($C20="Buy",$C20="Reward"),SUM($D20),0)-IF(OR($C20="Sell",$C20="Fee"),SUM($D20),0))</f>
        <v/>
      </c>
      <c r="H20" s="19" t="str">
        <f>IF($C20="","",IF($C20="Sell",IF(SUM(G19)&gt;0,SUM(H19)*(1-IF(SUM($D20)&gt;SUM(G19),SUM(G19),SUM($D20))/SUM(G19)),0),SUM(H19)+IF(OR($C20="Buy",$C20="Reward"),SUM($E20)+SUM($F20),0)))</f>
        <v/>
      </c>
      <c r="I20" s="19" t="str">
        <f>IF($C20="","",IF(SUM(G20)&gt;0,H20/G20,""))</f>
        <v/>
      </c>
      <c r="J20" s="20" t="str">
        <f>IF($C20&lt;&gt;"Sell","",IF(SUM(G19)&gt;0,SUM($E20)-SUM($F20)-SUM(H19)*IF(SUM($D20)&gt;SUM(G19),SUM(G19),SUM($D20))/SUM(G19),""))</f>
        <v/>
      </c>
      <c r="K20" s="21" t="str">
        <f>IF($C20="","",IF($C19="","Previous row is empty",IF(AND($C20&lt;&gt;"Buy",$C20&lt;&gt;"Sell",$C20&lt;&gt;"Fee",$C20&lt;&gt;"Reward",$C20&lt;&gt;"Transfer"),"Unknown type",IF(SUM($D20)&lt;=0,"Missing quantity",IF(AND($C20="Sell",SUM($D20)&gt;SUM(G19)+0.000000000001),"Sale larger than holdings",IF(AND($C20="Fee",SUM($D20)&gt;SUM(G19)+0.000000000001),"Fee larger than holdings",IF(AND(OR($C20="Buy",$C20="Sell"),SUM($E20)&lt;=0),"Missing amount","OK")))))))</f>
        <v/>
      </c>
    </row>
    <row r="21" spans="1:11" x14ac:dyDescent="0.25">
      <c r="A21" s="14"/>
      <c r="B21" s="15"/>
      <c r="C21" s="15"/>
      <c r="D21" s="16"/>
      <c r="E21" s="17"/>
      <c r="F21" s="17"/>
      <c r="G21" s="18" t="str">
        <f>IF($C21="","",SUM(G20)+IF(OR($C21="Buy",$C21="Reward"),SUM($D21),0)-IF(OR($C21="Sell",$C21="Fee"),SUM($D21),0))</f>
        <v/>
      </c>
      <c r="H21" s="19" t="str">
        <f>IF($C21="","",IF($C21="Sell",IF(SUM(G20)&gt;0,SUM(H20)*(1-IF(SUM($D21)&gt;SUM(G20),SUM(G20),SUM($D21))/SUM(G20)),0),SUM(H20)+IF(OR($C21="Buy",$C21="Reward"),SUM($E21)+SUM($F21),0)))</f>
        <v/>
      </c>
      <c r="I21" s="19" t="str">
        <f>IF($C21="","",IF(SUM(G21)&gt;0,H21/G21,""))</f>
        <v/>
      </c>
      <c r="J21" s="20" t="str">
        <f>IF($C21&lt;&gt;"Sell","",IF(SUM(G20)&gt;0,SUM($E21)-SUM($F21)-SUM(H20)*IF(SUM($D21)&gt;SUM(G20),SUM(G20),SUM($D21))/SUM(G20),""))</f>
        <v/>
      </c>
      <c r="K21" s="21" t="str">
        <f>IF($C21="","",IF($C20="","Previous row is empty",IF(AND($C21&lt;&gt;"Buy",$C21&lt;&gt;"Sell",$C21&lt;&gt;"Fee",$C21&lt;&gt;"Reward",$C21&lt;&gt;"Transfer"),"Unknown type",IF(SUM($D21)&lt;=0,"Missing quantity",IF(AND($C21="Sell",SUM($D21)&gt;SUM(G20)+0.000000000001),"Sale larger than holdings",IF(AND($C21="Fee",SUM($D21)&gt;SUM(G20)+0.000000000001),"Fee larger than holdings",IF(AND(OR($C21="Buy",$C21="Sell"),SUM($E21)&lt;=0),"Missing amount","OK")))))))</f>
        <v/>
      </c>
    </row>
    <row r="22" spans="1:11" x14ac:dyDescent="0.25">
      <c r="A22" s="14"/>
      <c r="B22" s="15"/>
      <c r="C22" s="15"/>
      <c r="D22" s="16"/>
      <c r="E22" s="17"/>
      <c r="F22" s="17"/>
      <c r="G22" s="18" t="str">
        <f>IF($C22="","",SUM(G21)+IF(OR($C22="Buy",$C22="Reward"),SUM($D22),0)-IF(OR($C22="Sell",$C22="Fee"),SUM($D22),0))</f>
        <v/>
      </c>
      <c r="H22" s="19" t="str">
        <f>IF($C22="","",IF($C22="Sell",IF(SUM(G21)&gt;0,SUM(H21)*(1-IF(SUM($D22)&gt;SUM(G21),SUM(G21),SUM($D22))/SUM(G21)),0),SUM(H21)+IF(OR($C22="Buy",$C22="Reward"),SUM($E22)+SUM($F22),0)))</f>
        <v/>
      </c>
      <c r="I22" s="19" t="str">
        <f>IF($C22="","",IF(SUM(G22)&gt;0,H22/G22,""))</f>
        <v/>
      </c>
      <c r="J22" s="20" t="str">
        <f>IF($C22&lt;&gt;"Sell","",IF(SUM(G21)&gt;0,SUM($E22)-SUM($F22)-SUM(H21)*IF(SUM($D22)&gt;SUM(G21),SUM(G21),SUM($D22))/SUM(G21),""))</f>
        <v/>
      </c>
      <c r="K22" s="21" t="str">
        <f>IF($C22="","",IF($C21="","Previous row is empty",IF(AND($C22&lt;&gt;"Buy",$C22&lt;&gt;"Sell",$C22&lt;&gt;"Fee",$C22&lt;&gt;"Reward",$C22&lt;&gt;"Transfer"),"Unknown type",IF(SUM($D22)&lt;=0,"Missing quantity",IF(AND($C22="Sell",SUM($D22)&gt;SUM(G21)+0.000000000001),"Sale larger than holdings",IF(AND($C22="Fee",SUM($D22)&gt;SUM(G21)+0.000000000001),"Fee larger than holdings",IF(AND(OR($C22="Buy",$C22="Sell"),SUM($E22)&lt;=0),"Missing amount","OK")))))))</f>
        <v/>
      </c>
    </row>
    <row r="23" spans="1:11" x14ac:dyDescent="0.25">
      <c r="A23" s="14"/>
      <c r="B23" s="15"/>
      <c r="C23" s="15"/>
      <c r="D23" s="16"/>
      <c r="E23" s="17"/>
      <c r="F23" s="17"/>
      <c r="G23" s="18" t="str">
        <f>IF($C23="","",SUM(G22)+IF(OR($C23="Buy",$C23="Reward"),SUM($D23),0)-IF(OR($C23="Sell",$C23="Fee"),SUM($D23),0))</f>
        <v/>
      </c>
      <c r="H23" s="19" t="str">
        <f>IF($C23="","",IF($C23="Sell",IF(SUM(G22)&gt;0,SUM(H22)*(1-IF(SUM($D23)&gt;SUM(G22),SUM(G22),SUM($D23))/SUM(G22)),0),SUM(H22)+IF(OR($C23="Buy",$C23="Reward"),SUM($E23)+SUM($F23),0)))</f>
        <v/>
      </c>
      <c r="I23" s="19" t="str">
        <f>IF($C23="","",IF(SUM(G23)&gt;0,H23/G23,""))</f>
        <v/>
      </c>
      <c r="J23" s="20" t="str">
        <f>IF($C23&lt;&gt;"Sell","",IF(SUM(G22)&gt;0,SUM($E23)-SUM($F23)-SUM(H22)*IF(SUM($D23)&gt;SUM(G22),SUM(G22),SUM($D23))/SUM(G22),""))</f>
        <v/>
      </c>
      <c r="K23" s="21" t="str">
        <f>IF($C23="","",IF($C22="","Previous row is empty",IF(AND($C23&lt;&gt;"Buy",$C23&lt;&gt;"Sell",$C23&lt;&gt;"Fee",$C23&lt;&gt;"Reward",$C23&lt;&gt;"Transfer"),"Unknown type",IF(SUM($D23)&lt;=0,"Missing quantity",IF(AND($C23="Sell",SUM($D23)&gt;SUM(G22)+0.000000000001),"Sale larger than holdings",IF(AND($C23="Fee",SUM($D23)&gt;SUM(G22)+0.000000000001),"Fee larger than holdings",IF(AND(OR($C23="Buy",$C23="Sell"),SUM($E23)&lt;=0),"Missing amount","OK")))))))</f>
        <v/>
      </c>
    </row>
    <row r="24" spans="1:11" x14ac:dyDescent="0.25">
      <c r="A24" s="14"/>
      <c r="B24" s="15"/>
      <c r="C24" s="15"/>
      <c r="D24" s="16"/>
      <c r="E24" s="17"/>
      <c r="F24" s="17"/>
      <c r="G24" s="18" t="str">
        <f>IF($C24="","",SUM(G23)+IF(OR($C24="Buy",$C24="Reward"),SUM($D24),0)-IF(OR($C24="Sell",$C24="Fee"),SUM($D24),0))</f>
        <v/>
      </c>
      <c r="H24" s="19" t="str">
        <f>IF($C24="","",IF($C24="Sell",IF(SUM(G23)&gt;0,SUM(H23)*(1-IF(SUM($D24)&gt;SUM(G23),SUM(G23),SUM($D24))/SUM(G23)),0),SUM(H23)+IF(OR($C24="Buy",$C24="Reward"),SUM($E24)+SUM($F24),0)))</f>
        <v/>
      </c>
      <c r="I24" s="19" t="str">
        <f>IF($C24="","",IF(SUM(G24)&gt;0,H24/G24,""))</f>
        <v/>
      </c>
      <c r="J24" s="20" t="str">
        <f>IF($C24&lt;&gt;"Sell","",IF(SUM(G23)&gt;0,SUM($E24)-SUM($F24)-SUM(H23)*IF(SUM($D24)&gt;SUM(G23),SUM(G23),SUM($D24))/SUM(G23),""))</f>
        <v/>
      </c>
      <c r="K24" s="21" t="str">
        <f>IF($C24="","",IF($C23="","Previous row is empty",IF(AND($C24&lt;&gt;"Buy",$C24&lt;&gt;"Sell",$C24&lt;&gt;"Fee",$C24&lt;&gt;"Reward",$C24&lt;&gt;"Transfer"),"Unknown type",IF(SUM($D24)&lt;=0,"Missing quantity",IF(AND($C24="Sell",SUM($D24)&gt;SUM(G23)+0.000000000001),"Sale larger than holdings",IF(AND($C24="Fee",SUM($D24)&gt;SUM(G23)+0.000000000001),"Fee larger than holdings",IF(AND(OR($C24="Buy",$C24="Sell"),SUM($E24)&lt;=0),"Missing amount","OK")))))))</f>
        <v/>
      </c>
    </row>
    <row r="25" spans="1:11" x14ac:dyDescent="0.25">
      <c r="A25" s="14"/>
      <c r="B25" s="15"/>
      <c r="C25" s="15"/>
      <c r="D25" s="16"/>
      <c r="E25" s="17"/>
      <c r="F25" s="17"/>
      <c r="G25" s="18" t="str">
        <f>IF($C25="","",SUM(G24)+IF(OR($C25="Buy",$C25="Reward"),SUM($D25),0)-IF(OR($C25="Sell",$C25="Fee"),SUM($D25),0))</f>
        <v/>
      </c>
      <c r="H25" s="19" t="str">
        <f>IF($C25="","",IF($C25="Sell",IF(SUM(G24)&gt;0,SUM(H24)*(1-IF(SUM($D25)&gt;SUM(G24),SUM(G24),SUM($D25))/SUM(G24)),0),SUM(H24)+IF(OR($C25="Buy",$C25="Reward"),SUM($E25)+SUM($F25),0)))</f>
        <v/>
      </c>
      <c r="I25" s="19" t="str">
        <f>IF($C25="","",IF(SUM(G25)&gt;0,H25/G25,""))</f>
        <v/>
      </c>
      <c r="J25" s="20" t="str">
        <f>IF($C25&lt;&gt;"Sell","",IF(SUM(G24)&gt;0,SUM($E25)-SUM($F25)-SUM(H24)*IF(SUM($D25)&gt;SUM(G24),SUM(G24),SUM($D25))/SUM(G24),""))</f>
        <v/>
      </c>
      <c r="K25" s="21" t="str">
        <f>IF($C25="","",IF($C24="","Previous row is empty",IF(AND($C25&lt;&gt;"Buy",$C25&lt;&gt;"Sell",$C25&lt;&gt;"Fee",$C25&lt;&gt;"Reward",$C25&lt;&gt;"Transfer"),"Unknown type",IF(SUM($D25)&lt;=0,"Missing quantity",IF(AND($C25="Sell",SUM($D25)&gt;SUM(G24)+0.000000000001),"Sale larger than holdings",IF(AND($C25="Fee",SUM($D25)&gt;SUM(G24)+0.000000000001),"Fee larger than holdings",IF(AND(OR($C25="Buy",$C25="Sell"),SUM($E25)&lt;=0),"Missing amount","OK")))))))</f>
        <v/>
      </c>
    </row>
    <row r="26" spans="1:11" x14ac:dyDescent="0.25">
      <c r="A26" s="14"/>
      <c r="B26" s="15"/>
      <c r="C26" s="15"/>
      <c r="D26" s="16"/>
      <c r="E26" s="17"/>
      <c r="F26" s="17"/>
      <c r="G26" s="18" t="str">
        <f>IF($C26="","",SUM(G25)+IF(OR($C26="Buy",$C26="Reward"),SUM($D26),0)-IF(OR($C26="Sell",$C26="Fee"),SUM($D26),0))</f>
        <v/>
      </c>
      <c r="H26" s="19" t="str">
        <f>IF($C26="","",IF($C26="Sell",IF(SUM(G25)&gt;0,SUM(H25)*(1-IF(SUM($D26)&gt;SUM(G25),SUM(G25),SUM($D26))/SUM(G25)),0),SUM(H25)+IF(OR($C26="Buy",$C26="Reward"),SUM($E26)+SUM($F26),0)))</f>
        <v/>
      </c>
      <c r="I26" s="19" t="str">
        <f>IF($C26="","",IF(SUM(G26)&gt;0,H26/G26,""))</f>
        <v/>
      </c>
      <c r="J26" s="20" t="str">
        <f>IF($C26&lt;&gt;"Sell","",IF(SUM(G25)&gt;0,SUM($E26)-SUM($F26)-SUM(H25)*IF(SUM($D26)&gt;SUM(G25),SUM(G25),SUM($D26))/SUM(G25),""))</f>
        <v/>
      </c>
      <c r="K26" s="21" t="str">
        <f>IF($C26="","",IF($C25="","Previous row is empty",IF(AND($C26&lt;&gt;"Buy",$C26&lt;&gt;"Sell",$C26&lt;&gt;"Fee",$C26&lt;&gt;"Reward",$C26&lt;&gt;"Transfer"),"Unknown type",IF(SUM($D26)&lt;=0,"Missing quantity",IF(AND($C26="Sell",SUM($D26)&gt;SUM(G25)+0.000000000001),"Sale larger than holdings",IF(AND($C26="Fee",SUM($D26)&gt;SUM(G25)+0.000000000001),"Fee larger than holdings",IF(AND(OR($C26="Buy",$C26="Sell"),SUM($E26)&lt;=0),"Missing amount","OK")))))))</f>
        <v/>
      </c>
    </row>
    <row r="27" spans="1:11" x14ac:dyDescent="0.25">
      <c r="A27" s="14"/>
      <c r="B27" s="15"/>
      <c r="C27" s="15"/>
      <c r="D27" s="16"/>
      <c r="E27" s="17"/>
      <c r="F27" s="17"/>
      <c r="G27" s="18" t="str">
        <f>IF($C27="","",SUM(G26)+IF(OR($C27="Buy",$C27="Reward"),SUM($D27),0)-IF(OR($C27="Sell",$C27="Fee"),SUM($D27),0))</f>
        <v/>
      </c>
      <c r="H27" s="19" t="str">
        <f>IF($C27="","",IF($C27="Sell",IF(SUM(G26)&gt;0,SUM(H26)*(1-IF(SUM($D27)&gt;SUM(G26),SUM(G26),SUM($D27))/SUM(G26)),0),SUM(H26)+IF(OR($C27="Buy",$C27="Reward"),SUM($E27)+SUM($F27),0)))</f>
        <v/>
      </c>
      <c r="I27" s="19" t="str">
        <f>IF($C27="","",IF(SUM(G27)&gt;0,H27/G27,""))</f>
        <v/>
      </c>
      <c r="J27" s="20" t="str">
        <f>IF($C27&lt;&gt;"Sell","",IF(SUM(G26)&gt;0,SUM($E27)-SUM($F27)-SUM(H26)*IF(SUM($D27)&gt;SUM(G26),SUM(G26),SUM($D27))/SUM(G26),""))</f>
        <v/>
      </c>
      <c r="K27" s="21" t="str">
        <f>IF($C27="","",IF($C26="","Previous row is empty",IF(AND($C27&lt;&gt;"Buy",$C27&lt;&gt;"Sell",$C27&lt;&gt;"Fee",$C27&lt;&gt;"Reward",$C27&lt;&gt;"Transfer"),"Unknown type",IF(SUM($D27)&lt;=0,"Missing quantity",IF(AND($C27="Sell",SUM($D27)&gt;SUM(G26)+0.000000000001),"Sale larger than holdings",IF(AND($C27="Fee",SUM($D27)&gt;SUM(G26)+0.000000000001),"Fee larger than holdings",IF(AND(OR($C27="Buy",$C27="Sell"),SUM($E27)&lt;=0),"Missing amount","OK")))))))</f>
        <v/>
      </c>
    </row>
    <row r="28" spans="1:11" x14ac:dyDescent="0.25">
      <c r="A28" s="14"/>
      <c r="B28" s="15"/>
      <c r="C28" s="15"/>
      <c r="D28" s="16"/>
      <c r="E28" s="17"/>
      <c r="F28" s="17"/>
      <c r="G28" s="18" t="str">
        <f>IF($C28="","",SUM(G27)+IF(OR($C28="Buy",$C28="Reward"),SUM($D28),0)-IF(OR($C28="Sell",$C28="Fee"),SUM($D28),0))</f>
        <v/>
      </c>
      <c r="H28" s="19" t="str">
        <f>IF($C28="","",IF($C28="Sell",IF(SUM(G27)&gt;0,SUM(H27)*(1-IF(SUM($D28)&gt;SUM(G27),SUM(G27),SUM($D28))/SUM(G27)),0),SUM(H27)+IF(OR($C28="Buy",$C28="Reward"),SUM($E28)+SUM($F28),0)))</f>
        <v/>
      </c>
      <c r="I28" s="19" t="str">
        <f>IF($C28="","",IF(SUM(G28)&gt;0,H28/G28,""))</f>
        <v/>
      </c>
      <c r="J28" s="20" t="str">
        <f>IF($C28&lt;&gt;"Sell","",IF(SUM(G27)&gt;0,SUM($E28)-SUM($F28)-SUM(H27)*IF(SUM($D28)&gt;SUM(G27),SUM(G27),SUM($D28))/SUM(G27),""))</f>
        <v/>
      </c>
      <c r="K28" s="21" t="str">
        <f>IF($C28="","",IF($C27="","Previous row is empty",IF(AND($C28&lt;&gt;"Buy",$C28&lt;&gt;"Sell",$C28&lt;&gt;"Fee",$C28&lt;&gt;"Reward",$C28&lt;&gt;"Transfer"),"Unknown type",IF(SUM($D28)&lt;=0,"Missing quantity",IF(AND($C28="Sell",SUM($D28)&gt;SUM(G27)+0.000000000001),"Sale larger than holdings",IF(AND($C28="Fee",SUM($D28)&gt;SUM(G27)+0.000000000001),"Fee larger than holdings",IF(AND(OR($C28="Buy",$C28="Sell"),SUM($E28)&lt;=0),"Missing amount","OK")))))))</f>
        <v/>
      </c>
    </row>
    <row r="29" spans="1:11" x14ac:dyDescent="0.25">
      <c r="A29" s="14"/>
      <c r="B29" s="15"/>
      <c r="C29" s="15"/>
      <c r="D29" s="16"/>
      <c r="E29" s="17"/>
      <c r="F29" s="17"/>
      <c r="G29" s="18" t="str">
        <f>IF($C29="","",SUM(G28)+IF(OR($C29="Buy",$C29="Reward"),SUM($D29),0)-IF(OR($C29="Sell",$C29="Fee"),SUM($D29),0))</f>
        <v/>
      </c>
      <c r="H29" s="19" t="str">
        <f>IF($C29="","",IF($C29="Sell",IF(SUM(G28)&gt;0,SUM(H28)*(1-IF(SUM($D29)&gt;SUM(G28),SUM(G28),SUM($D29))/SUM(G28)),0),SUM(H28)+IF(OR($C29="Buy",$C29="Reward"),SUM($E29)+SUM($F29),0)))</f>
        <v/>
      </c>
      <c r="I29" s="19" t="str">
        <f>IF($C29="","",IF(SUM(G29)&gt;0,H29/G29,""))</f>
        <v/>
      </c>
      <c r="J29" s="20" t="str">
        <f>IF($C29&lt;&gt;"Sell","",IF(SUM(G28)&gt;0,SUM($E29)-SUM($F29)-SUM(H28)*IF(SUM($D29)&gt;SUM(G28),SUM(G28),SUM($D29))/SUM(G28),""))</f>
        <v/>
      </c>
      <c r="K29" s="21" t="str">
        <f>IF($C29="","",IF($C28="","Previous row is empty",IF(AND($C29&lt;&gt;"Buy",$C29&lt;&gt;"Sell",$C29&lt;&gt;"Fee",$C29&lt;&gt;"Reward",$C29&lt;&gt;"Transfer"),"Unknown type",IF(SUM($D29)&lt;=0,"Missing quantity",IF(AND($C29="Sell",SUM($D29)&gt;SUM(G28)+0.000000000001),"Sale larger than holdings",IF(AND($C29="Fee",SUM($D29)&gt;SUM(G28)+0.000000000001),"Fee larger than holdings",IF(AND(OR($C29="Buy",$C29="Sell"),SUM($E29)&lt;=0),"Missing amount","OK")))))))</f>
        <v/>
      </c>
    </row>
    <row r="30" spans="1:11" x14ac:dyDescent="0.25">
      <c r="A30" s="14"/>
      <c r="B30" s="15"/>
      <c r="C30" s="15"/>
      <c r="D30" s="16"/>
      <c r="E30" s="17"/>
      <c r="F30" s="17"/>
      <c r="G30" s="18" t="str">
        <f>IF($C30="","",SUM(G29)+IF(OR($C30="Buy",$C30="Reward"),SUM($D30),0)-IF(OR($C30="Sell",$C30="Fee"),SUM($D30),0))</f>
        <v/>
      </c>
      <c r="H30" s="19" t="str">
        <f>IF($C30="","",IF($C30="Sell",IF(SUM(G29)&gt;0,SUM(H29)*(1-IF(SUM($D30)&gt;SUM(G29),SUM(G29),SUM($D30))/SUM(G29)),0),SUM(H29)+IF(OR($C30="Buy",$C30="Reward"),SUM($E30)+SUM($F30),0)))</f>
        <v/>
      </c>
      <c r="I30" s="19" t="str">
        <f>IF($C30="","",IF(SUM(G30)&gt;0,H30/G30,""))</f>
        <v/>
      </c>
      <c r="J30" s="20" t="str">
        <f>IF($C30&lt;&gt;"Sell","",IF(SUM(G29)&gt;0,SUM($E30)-SUM($F30)-SUM(H29)*IF(SUM($D30)&gt;SUM(G29),SUM(G29),SUM($D30))/SUM(G29),""))</f>
        <v/>
      </c>
      <c r="K30" s="21" t="str">
        <f>IF($C30="","",IF($C29="","Previous row is empty",IF(AND($C30&lt;&gt;"Buy",$C30&lt;&gt;"Sell",$C30&lt;&gt;"Fee",$C30&lt;&gt;"Reward",$C30&lt;&gt;"Transfer"),"Unknown type",IF(SUM($D30)&lt;=0,"Missing quantity",IF(AND($C30="Sell",SUM($D30)&gt;SUM(G29)+0.000000000001),"Sale larger than holdings",IF(AND($C30="Fee",SUM($D30)&gt;SUM(G29)+0.000000000001),"Fee larger than holdings",IF(AND(OR($C30="Buy",$C30="Sell"),SUM($E30)&lt;=0),"Missing amount","OK")))))))</f>
        <v/>
      </c>
    </row>
    <row r="31" spans="1:11" x14ac:dyDescent="0.25">
      <c r="A31" s="14"/>
      <c r="B31" s="15"/>
      <c r="C31" s="15"/>
      <c r="D31" s="16"/>
      <c r="E31" s="17"/>
      <c r="F31" s="17"/>
      <c r="G31" s="18" t="str">
        <f>IF($C31="","",SUM(G30)+IF(OR($C31="Buy",$C31="Reward"),SUM($D31),0)-IF(OR($C31="Sell",$C31="Fee"),SUM($D31),0))</f>
        <v/>
      </c>
      <c r="H31" s="19" t="str">
        <f>IF($C31="","",IF($C31="Sell",IF(SUM(G30)&gt;0,SUM(H30)*(1-IF(SUM($D31)&gt;SUM(G30),SUM(G30),SUM($D31))/SUM(G30)),0),SUM(H30)+IF(OR($C31="Buy",$C31="Reward"),SUM($E31)+SUM($F31),0)))</f>
        <v/>
      </c>
      <c r="I31" s="19" t="str">
        <f>IF($C31="","",IF(SUM(G31)&gt;0,H31/G31,""))</f>
        <v/>
      </c>
      <c r="J31" s="20" t="str">
        <f>IF($C31&lt;&gt;"Sell","",IF(SUM(G30)&gt;0,SUM($E31)-SUM($F31)-SUM(H30)*IF(SUM($D31)&gt;SUM(G30),SUM(G30),SUM($D31))/SUM(G30),""))</f>
        <v/>
      </c>
      <c r="K31" s="21" t="str">
        <f>IF($C31="","",IF($C30="","Previous row is empty",IF(AND($C31&lt;&gt;"Buy",$C31&lt;&gt;"Sell",$C31&lt;&gt;"Fee",$C31&lt;&gt;"Reward",$C31&lt;&gt;"Transfer"),"Unknown type",IF(SUM($D31)&lt;=0,"Missing quantity",IF(AND($C31="Sell",SUM($D31)&gt;SUM(G30)+0.000000000001),"Sale larger than holdings",IF(AND($C31="Fee",SUM($D31)&gt;SUM(G30)+0.000000000001),"Fee larger than holdings",IF(AND(OR($C31="Buy",$C31="Sell"),SUM($E31)&lt;=0),"Missing amount","OK")))))))</f>
        <v/>
      </c>
    </row>
    <row r="32" spans="1:11" x14ac:dyDescent="0.25">
      <c r="A32" s="14"/>
      <c r="B32" s="15"/>
      <c r="C32" s="15"/>
      <c r="D32" s="16"/>
      <c r="E32" s="17"/>
      <c r="F32" s="17"/>
      <c r="G32" s="18" t="str">
        <f>IF($C32="","",SUM(G31)+IF(OR($C32="Buy",$C32="Reward"),SUM($D32),0)-IF(OR($C32="Sell",$C32="Fee"),SUM($D32),0))</f>
        <v/>
      </c>
      <c r="H32" s="19" t="str">
        <f>IF($C32="","",IF($C32="Sell",IF(SUM(G31)&gt;0,SUM(H31)*(1-IF(SUM($D32)&gt;SUM(G31),SUM(G31),SUM($D32))/SUM(G31)),0),SUM(H31)+IF(OR($C32="Buy",$C32="Reward"),SUM($E32)+SUM($F32),0)))</f>
        <v/>
      </c>
      <c r="I32" s="19" t="str">
        <f>IF($C32="","",IF(SUM(G32)&gt;0,H32/G32,""))</f>
        <v/>
      </c>
      <c r="J32" s="20" t="str">
        <f>IF($C32&lt;&gt;"Sell","",IF(SUM(G31)&gt;0,SUM($E32)-SUM($F32)-SUM(H31)*IF(SUM($D32)&gt;SUM(G31),SUM(G31),SUM($D32))/SUM(G31),""))</f>
        <v/>
      </c>
      <c r="K32" s="21" t="str">
        <f>IF($C32="","",IF($C31="","Previous row is empty",IF(AND($C32&lt;&gt;"Buy",$C32&lt;&gt;"Sell",$C32&lt;&gt;"Fee",$C32&lt;&gt;"Reward",$C32&lt;&gt;"Transfer"),"Unknown type",IF(SUM($D32)&lt;=0,"Missing quantity",IF(AND($C32="Sell",SUM($D32)&gt;SUM(G31)+0.000000000001),"Sale larger than holdings",IF(AND($C32="Fee",SUM($D32)&gt;SUM(G31)+0.000000000001),"Fee larger than holdings",IF(AND(OR($C32="Buy",$C32="Sell"),SUM($E32)&lt;=0),"Missing amount","OK")))))))</f>
        <v/>
      </c>
    </row>
    <row r="33" spans="1:11" x14ac:dyDescent="0.25">
      <c r="A33" s="14"/>
      <c r="B33" s="15"/>
      <c r="C33" s="15"/>
      <c r="D33" s="16"/>
      <c r="E33" s="17"/>
      <c r="F33" s="17"/>
      <c r="G33" s="18" t="str">
        <f>IF($C33="","",SUM(G32)+IF(OR($C33="Buy",$C33="Reward"),SUM($D33),0)-IF(OR($C33="Sell",$C33="Fee"),SUM($D33),0))</f>
        <v/>
      </c>
      <c r="H33" s="19" t="str">
        <f>IF($C33="","",IF($C33="Sell",IF(SUM(G32)&gt;0,SUM(H32)*(1-IF(SUM($D33)&gt;SUM(G32),SUM(G32),SUM($D33))/SUM(G32)),0),SUM(H32)+IF(OR($C33="Buy",$C33="Reward"),SUM($E33)+SUM($F33),0)))</f>
        <v/>
      </c>
      <c r="I33" s="19" t="str">
        <f>IF($C33="","",IF(SUM(G33)&gt;0,H33/G33,""))</f>
        <v/>
      </c>
      <c r="J33" s="20" t="str">
        <f>IF($C33&lt;&gt;"Sell","",IF(SUM(G32)&gt;0,SUM($E33)-SUM($F33)-SUM(H32)*IF(SUM($D33)&gt;SUM(G32),SUM(G32),SUM($D33))/SUM(G32),""))</f>
        <v/>
      </c>
      <c r="K33" s="21" t="str">
        <f>IF($C33="","",IF($C32="","Previous row is empty",IF(AND($C33&lt;&gt;"Buy",$C33&lt;&gt;"Sell",$C33&lt;&gt;"Fee",$C33&lt;&gt;"Reward",$C33&lt;&gt;"Transfer"),"Unknown type",IF(SUM($D33)&lt;=0,"Missing quantity",IF(AND($C33="Sell",SUM($D33)&gt;SUM(G32)+0.000000000001),"Sale larger than holdings",IF(AND($C33="Fee",SUM($D33)&gt;SUM(G32)+0.000000000001),"Fee larger than holdings",IF(AND(OR($C33="Buy",$C33="Sell"),SUM($E33)&lt;=0),"Missing amount","OK")))))))</f>
        <v/>
      </c>
    </row>
    <row r="34" spans="1:11" x14ac:dyDescent="0.25">
      <c r="A34" s="14"/>
      <c r="B34" s="15"/>
      <c r="C34" s="15"/>
      <c r="D34" s="16"/>
      <c r="E34" s="17"/>
      <c r="F34" s="17"/>
      <c r="G34" s="18" t="str">
        <f>IF($C34="","",SUM(G33)+IF(OR($C34="Buy",$C34="Reward"),SUM($D34),0)-IF(OR($C34="Sell",$C34="Fee"),SUM($D34),0))</f>
        <v/>
      </c>
      <c r="H34" s="19" t="str">
        <f>IF($C34="","",IF($C34="Sell",IF(SUM(G33)&gt;0,SUM(H33)*(1-IF(SUM($D34)&gt;SUM(G33),SUM(G33),SUM($D34))/SUM(G33)),0),SUM(H33)+IF(OR($C34="Buy",$C34="Reward"),SUM($E34)+SUM($F34),0)))</f>
        <v/>
      </c>
      <c r="I34" s="19" t="str">
        <f>IF($C34="","",IF(SUM(G34)&gt;0,H34/G34,""))</f>
        <v/>
      </c>
      <c r="J34" s="20" t="str">
        <f>IF($C34&lt;&gt;"Sell","",IF(SUM(G33)&gt;0,SUM($E34)-SUM($F34)-SUM(H33)*IF(SUM($D34)&gt;SUM(G33),SUM(G33),SUM($D34))/SUM(G33),""))</f>
        <v/>
      </c>
      <c r="K34" s="21" t="str">
        <f>IF($C34="","",IF($C33="","Previous row is empty",IF(AND($C34&lt;&gt;"Buy",$C34&lt;&gt;"Sell",$C34&lt;&gt;"Fee",$C34&lt;&gt;"Reward",$C34&lt;&gt;"Transfer"),"Unknown type",IF(SUM($D34)&lt;=0,"Missing quantity",IF(AND($C34="Sell",SUM($D34)&gt;SUM(G33)+0.000000000001),"Sale larger than holdings",IF(AND($C34="Fee",SUM($D34)&gt;SUM(G33)+0.000000000001),"Fee larger than holdings",IF(AND(OR($C34="Buy",$C34="Sell"),SUM($E34)&lt;=0),"Missing amount","OK")))))))</f>
        <v/>
      </c>
    </row>
    <row r="35" spans="1:11" x14ac:dyDescent="0.25">
      <c r="A35" s="14"/>
      <c r="B35" s="15"/>
      <c r="C35" s="15"/>
      <c r="D35" s="16"/>
      <c r="E35" s="17"/>
      <c r="F35" s="17"/>
      <c r="G35" s="18" t="str">
        <f>IF($C35="","",SUM(G34)+IF(OR($C35="Buy",$C35="Reward"),SUM($D35),0)-IF(OR($C35="Sell",$C35="Fee"),SUM($D35),0))</f>
        <v/>
      </c>
      <c r="H35" s="19" t="str">
        <f>IF($C35="","",IF($C35="Sell",IF(SUM(G34)&gt;0,SUM(H34)*(1-IF(SUM($D35)&gt;SUM(G34),SUM(G34),SUM($D35))/SUM(G34)),0),SUM(H34)+IF(OR($C35="Buy",$C35="Reward"),SUM($E35)+SUM($F35),0)))</f>
        <v/>
      </c>
      <c r="I35" s="19" t="str">
        <f>IF($C35="","",IF(SUM(G35)&gt;0,H35/G35,""))</f>
        <v/>
      </c>
      <c r="J35" s="20" t="str">
        <f>IF($C35&lt;&gt;"Sell","",IF(SUM(G34)&gt;0,SUM($E35)-SUM($F35)-SUM(H34)*IF(SUM($D35)&gt;SUM(G34),SUM(G34),SUM($D35))/SUM(G34),""))</f>
        <v/>
      </c>
      <c r="K35" s="21" t="str">
        <f>IF($C35="","",IF($C34="","Previous row is empty",IF(AND($C35&lt;&gt;"Buy",$C35&lt;&gt;"Sell",$C35&lt;&gt;"Fee",$C35&lt;&gt;"Reward",$C35&lt;&gt;"Transfer"),"Unknown type",IF(SUM($D35)&lt;=0,"Missing quantity",IF(AND($C35="Sell",SUM($D35)&gt;SUM(G34)+0.000000000001),"Sale larger than holdings",IF(AND($C35="Fee",SUM($D35)&gt;SUM(G34)+0.000000000001),"Fee larger than holdings",IF(AND(OR($C35="Buy",$C35="Sell"),SUM($E35)&lt;=0),"Missing amount","OK")))))))</f>
        <v/>
      </c>
    </row>
    <row r="36" spans="1:11" x14ac:dyDescent="0.25">
      <c r="A36" s="14"/>
      <c r="B36" s="15"/>
      <c r="C36" s="15"/>
      <c r="D36" s="16"/>
      <c r="E36" s="17"/>
      <c r="F36" s="17"/>
      <c r="G36" s="18" t="str">
        <f>IF($C36="","",SUM(G35)+IF(OR($C36="Buy",$C36="Reward"),SUM($D36),0)-IF(OR($C36="Sell",$C36="Fee"),SUM($D36),0))</f>
        <v/>
      </c>
      <c r="H36" s="19" t="str">
        <f>IF($C36="","",IF($C36="Sell",IF(SUM(G35)&gt;0,SUM(H35)*(1-IF(SUM($D36)&gt;SUM(G35),SUM(G35),SUM($D36))/SUM(G35)),0),SUM(H35)+IF(OR($C36="Buy",$C36="Reward"),SUM($E36)+SUM($F36),0)))</f>
        <v/>
      </c>
      <c r="I36" s="19" t="str">
        <f>IF($C36="","",IF(SUM(G36)&gt;0,H36/G36,""))</f>
        <v/>
      </c>
      <c r="J36" s="20" t="str">
        <f>IF($C36&lt;&gt;"Sell","",IF(SUM(G35)&gt;0,SUM($E36)-SUM($F36)-SUM(H35)*IF(SUM($D36)&gt;SUM(G35),SUM(G35),SUM($D36))/SUM(G35),""))</f>
        <v/>
      </c>
      <c r="K36" s="21" t="str">
        <f>IF($C36="","",IF($C35="","Previous row is empty",IF(AND($C36&lt;&gt;"Buy",$C36&lt;&gt;"Sell",$C36&lt;&gt;"Fee",$C36&lt;&gt;"Reward",$C36&lt;&gt;"Transfer"),"Unknown type",IF(SUM($D36)&lt;=0,"Missing quantity",IF(AND($C36="Sell",SUM($D36)&gt;SUM(G35)+0.000000000001),"Sale larger than holdings",IF(AND($C36="Fee",SUM($D36)&gt;SUM(G35)+0.000000000001),"Fee larger than holdings",IF(AND(OR($C36="Buy",$C36="Sell"),SUM($E36)&lt;=0),"Missing amount","OK")))))))</f>
        <v/>
      </c>
    </row>
    <row r="37" spans="1:11" x14ac:dyDescent="0.25">
      <c r="A37" s="14"/>
      <c r="B37" s="15"/>
      <c r="C37" s="15"/>
      <c r="D37" s="16"/>
      <c r="E37" s="17"/>
      <c r="F37" s="17"/>
      <c r="G37" s="18" t="str">
        <f>IF($C37="","",SUM(G36)+IF(OR($C37="Buy",$C37="Reward"),SUM($D37),0)-IF(OR($C37="Sell",$C37="Fee"),SUM($D37),0))</f>
        <v/>
      </c>
      <c r="H37" s="19" t="str">
        <f>IF($C37="","",IF($C37="Sell",IF(SUM(G36)&gt;0,SUM(H36)*(1-IF(SUM($D37)&gt;SUM(G36),SUM(G36),SUM($D37))/SUM(G36)),0),SUM(H36)+IF(OR($C37="Buy",$C37="Reward"),SUM($E37)+SUM($F37),0)))</f>
        <v/>
      </c>
      <c r="I37" s="19" t="str">
        <f>IF($C37="","",IF(SUM(G37)&gt;0,H37/G37,""))</f>
        <v/>
      </c>
      <c r="J37" s="20" t="str">
        <f>IF($C37&lt;&gt;"Sell","",IF(SUM(G36)&gt;0,SUM($E37)-SUM($F37)-SUM(H36)*IF(SUM($D37)&gt;SUM(G36),SUM(G36),SUM($D37))/SUM(G36),""))</f>
        <v/>
      </c>
      <c r="K37" s="21" t="str">
        <f>IF($C37="","",IF($C36="","Previous row is empty",IF(AND($C37&lt;&gt;"Buy",$C37&lt;&gt;"Sell",$C37&lt;&gt;"Fee",$C37&lt;&gt;"Reward",$C37&lt;&gt;"Transfer"),"Unknown type",IF(SUM($D37)&lt;=0,"Missing quantity",IF(AND($C37="Sell",SUM($D37)&gt;SUM(G36)+0.000000000001),"Sale larger than holdings",IF(AND($C37="Fee",SUM($D37)&gt;SUM(G36)+0.000000000001),"Fee larger than holdings",IF(AND(OR($C37="Buy",$C37="Sell"),SUM($E37)&lt;=0),"Missing amount","OK")))))))</f>
        <v/>
      </c>
    </row>
    <row r="38" spans="1:11" x14ac:dyDescent="0.25">
      <c r="A38" s="14"/>
      <c r="B38" s="15"/>
      <c r="C38" s="15"/>
      <c r="D38" s="16"/>
      <c r="E38" s="17"/>
      <c r="F38" s="17"/>
      <c r="G38" s="18" t="str">
        <f>IF($C38="","",SUM(G37)+IF(OR($C38="Buy",$C38="Reward"),SUM($D38),0)-IF(OR($C38="Sell",$C38="Fee"),SUM($D38),0))</f>
        <v/>
      </c>
      <c r="H38" s="19" t="str">
        <f>IF($C38="","",IF($C38="Sell",IF(SUM(G37)&gt;0,SUM(H37)*(1-IF(SUM($D38)&gt;SUM(G37),SUM(G37),SUM($D38))/SUM(G37)),0),SUM(H37)+IF(OR($C38="Buy",$C38="Reward"),SUM($E38)+SUM($F38),0)))</f>
        <v/>
      </c>
      <c r="I38" s="19" t="str">
        <f>IF($C38="","",IF(SUM(G38)&gt;0,H38/G38,""))</f>
        <v/>
      </c>
      <c r="J38" s="20" t="str">
        <f>IF($C38&lt;&gt;"Sell","",IF(SUM(G37)&gt;0,SUM($E38)-SUM($F38)-SUM(H37)*IF(SUM($D38)&gt;SUM(G37),SUM(G37),SUM($D38))/SUM(G37),""))</f>
        <v/>
      </c>
      <c r="K38" s="21" t="str">
        <f>IF($C38="","",IF($C37="","Previous row is empty",IF(AND($C38&lt;&gt;"Buy",$C38&lt;&gt;"Sell",$C38&lt;&gt;"Fee",$C38&lt;&gt;"Reward",$C38&lt;&gt;"Transfer"),"Unknown type",IF(SUM($D38)&lt;=0,"Missing quantity",IF(AND($C38="Sell",SUM($D38)&gt;SUM(G37)+0.000000000001),"Sale larger than holdings",IF(AND($C38="Fee",SUM($D38)&gt;SUM(G37)+0.000000000001),"Fee larger than holdings",IF(AND(OR($C38="Buy",$C38="Sell"),SUM($E38)&lt;=0),"Missing amount","OK")))))))</f>
        <v/>
      </c>
    </row>
    <row r="39" spans="1:11" x14ac:dyDescent="0.25">
      <c r="A39" s="14"/>
      <c r="B39" s="15"/>
      <c r="C39" s="15"/>
      <c r="D39" s="16"/>
      <c r="E39" s="17"/>
      <c r="F39" s="17"/>
      <c r="G39" s="18" t="str">
        <f>IF($C39="","",SUM(G38)+IF(OR($C39="Buy",$C39="Reward"),SUM($D39),0)-IF(OR($C39="Sell",$C39="Fee"),SUM($D39),0))</f>
        <v/>
      </c>
      <c r="H39" s="19" t="str">
        <f>IF($C39="","",IF($C39="Sell",IF(SUM(G38)&gt;0,SUM(H38)*(1-IF(SUM($D39)&gt;SUM(G38),SUM(G38),SUM($D39))/SUM(G38)),0),SUM(H38)+IF(OR($C39="Buy",$C39="Reward"),SUM($E39)+SUM($F39),0)))</f>
        <v/>
      </c>
      <c r="I39" s="19" t="str">
        <f>IF($C39="","",IF(SUM(G39)&gt;0,H39/G39,""))</f>
        <v/>
      </c>
      <c r="J39" s="20" t="str">
        <f>IF($C39&lt;&gt;"Sell","",IF(SUM(G38)&gt;0,SUM($E39)-SUM($F39)-SUM(H38)*IF(SUM($D39)&gt;SUM(G38),SUM(G38),SUM($D39))/SUM(G38),""))</f>
        <v/>
      </c>
      <c r="K39" s="21" t="str">
        <f>IF($C39="","",IF($C38="","Previous row is empty",IF(AND($C39&lt;&gt;"Buy",$C39&lt;&gt;"Sell",$C39&lt;&gt;"Fee",$C39&lt;&gt;"Reward",$C39&lt;&gt;"Transfer"),"Unknown type",IF(SUM($D39)&lt;=0,"Missing quantity",IF(AND($C39="Sell",SUM($D39)&gt;SUM(G38)+0.000000000001),"Sale larger than holdings",IF(AND($C39="Fee",SUM($D39)&gt;SUM(G38)+0.000000000001),"Fee larger than holdings",IF(AND(OR($C39="Buy",$C39="Sell"),SUM($E39)&lt;=0),"Missing amount","OK")))))))</f>
        <v/>
      </c>
    </row>
    <row r="40" spans="1:11" x14ac:dyDescent="0.25">
      <c r="A40" s="14"/>
      <c r="B40" s="15"/>
      <c r="C40" s="15"/>
      <c r="D40" s="16"/>
      <c r="E40" s="17"/>
      <c r="F40" s="17"/>
      <c r="G40" s="18" t="str">
        <f>IF($C40="","",SUM(G39)+IF(OR($C40="Buy",$C40="Reward"),SUM($D40),0)-IF(OR($C40="Sell",$C40="Fee"),SUM($D40),0))</f>
        <v/>
      </c>
      <c r="H40" s="19" t="str">
        <f>IF($C40="","",IF($C40="Sell",IF(SUM(G39)&gt;0,SUM(H39)*(1-IF(SUM($D40)&gt;SUM(G39),SUM(G39),SUM($D40))/SUM(G39)),0),SUM(H39)+IF(OR($C40="Buy",$C40="Reward"),SUM($E40)+SUM($F40),0)))</f>
        <v/>
      </c>
      <c r="I40" s="19" t="str">
        <f>IF($C40="","",IF(SUM(G40)&gt;0,H40/G40,""))</f>
        <v/>
      </c>
      <c r="J40" s="20" t="str">
        <f>IF($C40&lt;&gt;"Sell","",IF(SUM(G39)&gt;0,SUM($E40)-SUM($F40)-SUM(H39)*IF(SUM($D40)&gt;SUM(G39),SUM(G39),SUM($D40))/SUM(G39),""))</f>
        <v/>
      </c>
      <c r="K40" s="21" t="str">
        <f>IF($C40="","",IF($C39="","Previous row is empty",IF(AND($C40&lt;&gt;"Buy",$C40&lt;&gt;"Sell",$C40&lt;&gt;"Fee",$C40&lt;&gt;"Reward",$C40&lt;&gt;"Transfer"),"Unknown type",IF(SUM($D40)&lt;=0,"Missing quantity",IF(AND($C40="Sell",SUM($D40)&gt;SUM(G39)+0.000000000001),"Sale larger than holdings",IF(AND($C40="Fee",SUM($D40)&gt;SUM(G39)+0.000000000001),"Fee larger than holdings",IF(AND(OR($C40="Buy",$C40="Sell"),SUM($E40)&lt;=0),"Missing amount","OK")))))))</f>
        <v/>
      </c>
    </row>
    <row r="41" spans="1:11" x14ac:dyDescent="0.25">
      <c r="A41" s="14"/>
      <c r="B41" s="15"/>
      <c r="C41" s="15"/>
      <c r="D41" s="16"/>
      <c r="E41" s="17"/>
      <c r="F41" s="17"/>
      <c r="G41" s="18" t="str">
        <f>IF($C41="","",SUM(G40)+IF(OR($C41="Buy",$C41="Reward"),SUM($D41),0)-IF(OR($C41="Sell",$C41="Fee"),SUM($D41),0))</f>
        <v/>
      </c>
      <c r="H41" s="19" t="str">
        <f>IF($C41="","",IF($C41="Sell",IF(SUM(G40)&gt;0,SUM(H40)*(1-IF(SUM($D41)&gt;SUM(G40),SUM(G40),SUM($D41))/SUM(G40)),0),SUM(H40)+IF(OR($C41="Buy",$C41="Reward"),SUM($E41)+SUM($F41),0)))</f>
        <v/>
      </c>
      <c r="I41" s="19" t="str">
        <f>IF($C41="","",IF(SUM(G41)&gt;0,H41/G41,""))</f>
        <v/>
      </c>
      <c r="J41" s="20" t="str">
        <f>IF($C41&lt;&gt;"Sell","",IF(SUM(G40)&gt;0,SUM($E41)-SUM($F41)-SUM(H40)*IF(SUM($D41)&gt;SUM(G40),SUM(G40),SUM($D41))/SUM(G40),""))</f>
        <v/>
      </c>
      <c r="K41" s="21" t="str">
        <f>IF($C41="","",IF($C40="","Previous row is empty",IF(AND($C41&lt;&gt;"Buy",$C41&lt;&gt;"Sell",$C41&lt;&gt;"Fee",$C41&lt;&gt;"Reward",$C41&lt;&gt;"Transfer"),"Unknown type",IF(SUM($D41)&lt;=0,"Missing quantity",IF(AND($C41="Sell",SUM($D41)&gt;SUM(G40)+0.000000000001),"Sale larger than holdings",IF(AND($C41="Fee",SUM($D41)&gt;SUM(G40)+0.000000000001),"Fee larger than holdings",IF(AND(OR($C41="Buy",$C41="Sell"),SUM($E41)&lt;=0),"Missing amount","OK")))))))</f>
        <v/>
      </c>
    </row>
    <row r="42" spans="1:11" x14ac:dyDescent="0.25">
      <c r="A42" s="14"/>
      <c r="B42" s="15"/>
      <c r="C42" s="15"/>
      <c r="D42" s="16"/>
      <c r="E42" s="17"/>
      <c r="F42" s="17"/>
      <c r="G42" s="18" t="str">
        <f>IF($C42="","",SUM(G41)+IF(OR($C42="Buy",$C42="Reward"),SUM($D42),0)-IF(OR($C42="Sell",$C42="Fee"),SUM($D42),0))</f>
        <v/>
      </c>
      <c r="H42" s="19" t="str">
        <f>IF($C42="","",IF($C42="Sell",IF(SUM(G41)&gt;0,SUM(H41)*(1-IF(SUM($D42)&gt;SUM(G41),SUM(G41),SUM($D42))/SUM(G41)),0),SUM(H41)+IF(OR($C42="Buy",$C42="Reward"),SUM($E42)+SUM($F42),0)))</f>
        <v/>
      </c>
      <c r="I42" s="19" t="str">
        <f>IF($C42="","",IF(SUM(G42)&gt;0,H42/G42,""))</f>
        <v/>
      </c>
      <c r="J42" s="20" t="str">
        <f>IF($C42&lt;&gt;"Sell","",IF(SUM(G41)&gt;0,SUM($E42)-SUM($F42)-SUM(H41)*IF(SUM($D42)&gt;SUM(G41),SUM(G41),SUM($D42))/SUM(G41),""))</f>
        <v/>
      </c>
      <c r="K42" s="21" t="str">
        <f>IF($C42="","",IF($C41="","Previous row is empty",IF(AND($C42&lt;&gt;"Buy",$C42&lt;&gt;"Sell",$C42&lt;&gt;"Fee",$C42&lt;&gt;"Reward",$C42&lt;&gt;"Transfer"),"Unknown type",IF(SUM($D42)&lt;=0,"Missing quantity",IF(AND($C42="Sell",SUM($D42)&gt;SUM(G41)+0.000000000001),"Sale larger than holdings",IF(AND($C42="Fee",SUM($D42)&gt;SUM(G41)+0.000000000001),"Fee larger than holdings",IF(AND(OR($C42="Buy",$C42="Sell"),SUM($E42)&lt;=0),"Missing amount","OK")))))))</f>
        <v/>
      </c>
    </row>
    <row r="43" spans="1:11" x14ac:dyDescent="0.25">
      <c r="A43" s="14"/>
      <c r="B43" s="15"/>
      <c r="C43" s="15"/>
      <c r="D43" s="16"/>
      <c r="E43" s="17"/>
      <c r="F43" s="17"/>
      <c r="G43" s="18" t="str">
        <f>IF($C43="","",SUM(G42)+IF(OR($C43="Buy",$C43="Reward"),SUM($D43),0)-IF(OR($C43="Sell",$C43="Fee"),SUM($D43),0))</f>
        <v/>
      </c>
      <c r="H43" s="19" t="str">
        <f>IF($C43="","",IF($C43="Sell",IF(SUM(G42)&gt;0,SUM(H42)*(1-IF(SUM($D43)&gt;SUM(G42),SUM(G42),SUM($D43))/SUM(G42)),0),SUM(H42)+IF(OR($C43="Buy",$C43="Reward"),SUM($E43)+SUM($F43),0)))</f>
        <v/>
      </c>
      <c r="I43" s="19" t="str">
        <f>IF($C43="","",IF(SUM(G43)&gt;0,H43/G43,""))</f>
        <v/>
      </c>
      <c r="J43" s="20" t="str">
        <f>IF($C43&lt;&gt;"Sell","",IF(SUM(G42)&gt;0,SUM($E43)-SUM($F43)-SUM(H42)*IF(SUM($D43)&gt;SUM(G42),SUM(G42),SUM($D43))/SUM(G42),""))</f>
        <v/>
      </c>
      <c r="K43" s="21" t="str">
        <f>IF($C43="","",IF($C42="","Previous row is empty",IF(AND($C43&lt;&gt;"Buy",$C43&lt;&gt;"Sell",$C43&lt;&gt;"Fee",$C43&lt;&gt;"Reward",$C43&lt;&gt;"Transfer"),"Unknown type",IF(SUM($D43)&lt;=0,"Missing quantity",IF(AND($C43="Sell",SUM($D43)&gt;SUM(G42)+0.000000000001),"Sale larger than holdings",IF(AND($C43="Fee",SUM($D43)&gt;SUM(G42)+0.000000000001),"Fee larger than holdings",IF(AND(OR($C43="Buy",$C43="Sell"),SUM($E43)&lt;=0),"Missing amount","OK")))))))</f>
        <v/>
      </c>
    </row>
    <row r="44" spans="1:11" x14ac:dyDescent="0.25">
      <c r="A44" s="14"/>
      <c r="B44" s="15"/>
      <c r="C44" s="15"/>
      <c r="D44" s="16"/>
      <c r="E44" s="17"/>
      <c r="F44" s="17"/>
      <c r="G44" s="18" t="str">
        <f>IF($C44="","",SUM(G43)+IF(OR($C44="Buy",$C44="Reward"),SUM($D44),0)-IF(OR($C44="Sell",$C44="Fee"),SUM($D44),0))</f>
        <v/>
      </c>
      <c r="H44" s="19" t="str">
        <f>IF($C44="","",IF($C44="Sell",IF(SUM(G43)&gt;0,SUM(H43)*(1-IF(SUM($D44)&gt;SUM(G43),SUM(G43),SUM($D44))/SUM(G43)),0),SUM(H43)+IF(OR($C44="Buy",$C44="Reward"),SUM($E44)+SUM($F44),0)))</f>
        <v/>
      </c>
      <c r="I44" s="19" t="str">
        <f>IF($C44="","",IF(SUM(G44)&gt;0,H44/G44,""))</f>
        <v/>
      </c>
      <c r="J44" s="20" t="str">
        <f>IF($C44&lt;&gt;"Sell","",IF(SUM(G43)&gt;0,SUM($E44)-SUM($F44)-SUM(H43)*IF(SUM($D44)&gt;SUM(G43),SUM(G43),SUM($D44))/SUM(G43),""))</f>
        <v/>
      </c>
      <c r="K44" s="21" t="str">
        <f>IF($C44="","",IF($C43="","Previous row is empty",IF(AND($C44&lt;&gt;"Buy",$C44&lt;&gt;"Sell",$C44&lt;&gt;"Fee",$C44&lt;&gt;"Reward",$C44&lt;&gt;"Transfer"),"Unknown type",IF(SUM($D44)&lt;=0,"Missing quantity",IF(AND($C44="Sell",SUM($D44)&gt;SUM(G43)+0.000000000001),"Sale larger than holdings",IF(AND($C44="Fee",SUM($D44)&gt;SUM(G43)+0.000000000001),"Fee larger than holdings",IF(AND(OR($C44="Buy",$C44="Sell"),SUM($E44)&lt;=0),"Missing amount","OK")))))))</f>
        <v/>
      </c>
    </row>
    <row r="45" spans="1:11" x14ac:dyDescent="0.25">
      <c r="A45" s="14"/>
      <c r="B45" s="15"/>
      <c r="C45" s="15"/>
      <c r="D45" s="16"/>
      <c r="E45" s="17"/>
      <c r="F45" s="17"/>
      <c r="G45" s="18" t="str">
        <f>IF($C45="","",SUM(G44)+IF(OR($C45="Buy",$C45="Reward"),SUM($D45),0)-IF(OR($C45="Sell",$C45="Fee"),SUM($D45),0))</f>
        <v/>
      </c>
      <c r="H45" s="19" t="str">
        <f>IF($C45="","",IF($C45="Sell",IF(SUM(G44)&gt;0,SUM(H44)*(1-IF(SUM($D45)&gt;SUM(G44),SUM(G44),SUM($D45))/SUM(G44)),0),SUM(H44)+IF(OR($C45="Buy",$C45="Reward"),SUM($E45)+SUM($F45),0)))</f>
        <v/>
      </c>
      <c r="I45" s="19" t="str">
        <f>IF($C45="","",IF(SUM(G45)&gt;0,H45/G45,""))</f>
        <v/>
      </c>
      <c r="J45" s="20" t="str">
        <f>IF($C45&lt;&gt;"Sell","",IF(SUM(G44)&gt;0,SUM($E45)-SUM($F45)-SUM(H44)*IF(SUM($D45)&gt;SUM(G44),SUM(G44),SUM($D45))/SUM(G44),""))</f>
        <v/>
      </c>
      <c r="K45" s="21" t="str">
        <f>IF($C45="","",IF($C44="","Previous row is empty",IF(AND($C45&lt;&gt;"Buy",$C45&lt;&gt;"Sell",$C45&lt;&gt;"Fee",$C45&lt;&gt;"Reward",$C45&lt;&gt;"Transfer"),"Unknown type",IF(SUM($D45)&lt;=0,"Missing quantity",IF(AND($C45="Sell",SUM($D45)&gt;SUM(G44)+0.000000000001),"Sale larger than holdings",IF(AND($C45="Fee",SUM($D45)&gt;SUM(G44)+0.000000000001),"Fee larger than holdings",IF(AND(OR($C45="Buy",$C45="Sell"),SUM($E45)&lt;=0),"Missing amount","OK")))))))</f>
        <v/>
      </c>
    </row>
    <row r="46" spans="1:11" x14ac:dyDescent="0.25">
      <c r="A46" s="14"/>
      <c r="B46" s="15"/>
      <c r="C46" s="15"/>
      <c r="D46" s="16"/>
      <c r="E46" s="17"/>
      <c r="F46" s="17"/>
      <c r="G46" s="18" t="str">
        <f>IF($C46="","",SUM(G45)+IF(OR($C46="Buy",$C46="Reward"),SUM($D46),0)-IF(OR($C46="Sell",$C46="Fee"),SUM($D46),0))</f>
        <v/>
      </c>
      <c r="H46" s="19" t="str">
        <f>IF($C46="","",IF($C46="Sell",IF(SUM(G45)&gt;0,SUM(H45)*(1-IF(SUM($D46)&gt;SUM(G45),SUM(G45),SUM($D46))/SUM(G45)),0),SUM(H45)+IF(OR($C46="Buy",$C46="Reward"),SUM($E46)+SUM($F46),0)))</f>
        <v/>
      </c>
      <c r="I46" s="19" t="str">
        <f>IF($C46="","",IF(SUM(G46)&gt;0,H46/G46,""))</f>
        <v/>
      </c>
      <c r="J46" s="20" t="str">
        <f>IF($C46&lt;&gt;"Sell","",IF(SUM(G45)&gt;0,SUM($E46)-SUM($F46)-SUM(H45)*IF(SUM($D46)&gt;SUM(G45),SUM(G45),SUM($D46))/SUM(G45),""))</f>
        <v/>
      </c>
      <c r="K46" s="21" t="str">
        <f>IF($C46="","",IF($C45="","Previous row is empty",IF(AND($C46&lt;&gt;"Buy",$C46&lt;&gt;"Sell",$C46&lt;&gt;"Fee",$C46&lt;&gt;"Reward",$C46&lt;&gt;"Transfer"),"Unknown type",IF(SUM($D46)&lt;=0,"Missing quantity",IF(AND($C46="Sell",SUM($D46)&gt;SUM(G45)+0.000000000001),"Sale larger than holdings",IF(AND($C46="Fee",SUM($D46)&gt;SUM(G45)+0.000000000001),"Fee larger than holdings",IF(AND(OR($C46="Buy",$C46="Sell"),SUM($E46)&lt;=0),"Missing amount","OK")))))))</f>
        <v/>
      </c>
    </row>
    <row r="47" spans="1:11" x14ac:dyDescent="0.25">
      <c r="A47" s="14"/>
      <c r="B47" s="15"/>
      <c r="C47" s="15"/>
      <c r="D47" s="16"/>
      <c r="E47" s="17"/>
      <c r="F47" s="17"/>
      <c r="G47" s="18" t="str">
        <f>IF($C47="","",SUM(G46)+IF(OR($C47="Buy",$C47="Reward"),SUM($D47),0)-IF(OR($C47="Sell",$C47="Fee"),SUM($D47),0))</f>
        <v/>
      </c>
      <c r="H47" s="19" t="str">
        <f>IF($C47="","",IF($C47="Sell",IF(SUM(G46)&gt;0,SUM(H46)*(1-IF(SUM($D47)&gt;SUM(G46),SUM(G46),SUM($D47))/SUM(G46)),0),SUM(H46)+IF(OR($C47="Buy",$C47="Reward"),SUM($E47)+SUM($F47),0)))</f>
        <v/>
      </c>
      <c r="I47" s="19" t="str">
        <f>IF($C47="","",IF(SUM(G47)&gt;0,H47/G47,""))</f>
        <v/>
      </c>
      <c r="J47" s="20" t="str">
        <f>IF($C47&lt;&gt;"Sell","",IF(SUM(G46)&gt;0,SUM($E47)-SUM($F47)-SUM(H46)*IF(SUM($D47)&gt;SUM(G46),SUM(G46),SUM($D47))/SUM(G46),""))</f>
        <v/>
      </c>
      <c r="K47" s="21" t="str">
        <f>IF($C47="","",IF($C46="","Previous row is empty",IF(AND($C47&lt;&gt;"Buy",$C47&lt;&gt;"Sell",$C47&lt;&gt;"Fee",$C47&lt;&gt;"Reward",$C47&lt;&gt;"Transfer"),"Unknown type",IF(SUM($D47)&lt;=0,"Missing quantity",IF(AND($C47="Sell",SUM($D47)&gt;SUM(G46)+0.000000000001),"Sale larger than holdings",IF(AND($C47="Fee",SUM($D47)&gt;SUM(G46)+0.000000000001),"Fee larger than holdings",IF(AND(OR($C47="Buy",$C47="Sell"),SUM($E47)&lt;=0),"Missing amount","OK")))))))</f>
        <v/>
      </c>
    </row>
    <row r="48" spans="1:11" x14ac:dyDescent="0.25">
      <c r="A48" s="14"/>
      <c r="B48" s="15"/>
      <c r="C48" s="15"/>
      <c r="D48" s="16"/>
      <c r="E48" s="17"/>
      <c r="F48" s="17"/>
      <c r="G48" s="18" t="str">
        <f>IF($C48="","",SUM(G47)+IF(OR($C48="Buy",$C48="Reward"),SUM($D48),0)-IF(OR($C48="Sell",$C48="Fee"),SUM($D48),0))</f>
        <v/>
      </c>
      <c r="H48" s="19" t="str">
        <f>IF($C48="","",IF($C48="Sell",IF(SUM(G47)&gt;0,SUM(H47)*(1-IF(SUM($D48)&gt;SUM(G47),SUM(G47),SUM($D48))/SUM(G47)),0),SUM(H47)+IF(OR($C48="Buy",$C48="Reward"),SUM($E48)+SUM($F48),0)))</f>
        <v/>
      </c>
      <c r="I48" s="19" t="str">
        <f>IF($C48="","",IF(SUM(G48)&gt;0,H48/G48,""))</f>
        <v/>
      </c>
      <c r="J48" s="20" t="str">
        <f>IF($C48&lt;&gt;"Sell","",IF(SUM(G47)&gt;0,SUM($E48)-SUM($F48)-SUM(H47)*IF(SUM($D48)&gt;SUM(G47),SUM(G47),SUM($D48))/SUM(G47),""))</f>
        <v/>
      </c>
      <c r="K48" s="21" t="str">
        <f>IF($C48="","",IF($C47="","Previous row is empty",IF(AND($C48&lt;&gt;"Buy",$C48&lt;&gt;"Sell",$C48&lt;&gt;"Fee",$C48&lt;&gt;"Reward",$C48&lt;&gt;"Transfer"),"Unknown type",IF(SUM($D48)&lt;=0,"Missing quantity",IF(AND($C48="Sell",SUM($D48)&gt;SUM(G47)+0.000000000001),"Sale larger than holdings",IF(AND($C48="Fee",SUM($D48)&gt;SUM(G47)+0.000000000001),"Fee larger than holdings",IF(AND(OR($C48="Buy",$C48="Sell"),SUM($E48)&lt;=0),"Missing amount","OK")))))))</f>
        <v/>
      </c>
    </row>
    <row r="49" spans="1:11" x14ac:dyDescent="0.25">
      <c r="A49" s="14"/>
      <c r="B49" s="15"/>
      <c r="C49" s="15"/>
      <c r="D49" s="16"/>
      <c r="E49" s="17"/>
      <c r="F49" s="17"/>
      <c r="G49" s="18" t="str">
        <f>IF($C49="","",SUM(G48)+IF(OR($C49="Buy",$C49="Reward"),SUM($D49),0)-IF(OR($C49="Sell",$C49="Fee"),SUM($D49),0))</f>
        <v/>
      </c>
      <c r="H49" s="19" t="str">
        <f>IF($C49="","",IF($C49="Sell",IF(SUM(G48)&gt;0,SUM(H48)*(1-IF(SUM($D49)&gt;SUM(G48),SUM(G48),SUM($D49))/SUM(G48)),0),SUM(H48)+IF(OR($C49="Buy",$C49="Reward"),SUM($E49)+SUM($F49),0)))</f>
        <v/>
      </c>
      <c r="I49" s="19" t="str">
        <f>IF($C49="","",IF(SUM(G49)&gt;0,H49/G49,""))</f>
        <v/>
      </c>
      <c r="J49" s="20" t="str">
        <f>IF($C49&lt;&gt;"Sell","",IF(SUM(G48)&gt;0,SUM($E49)-SUM($F49)-SUM(H48)*IF(SUM($D49)&gt;SUM(G48),SUM(G48),SUM($D49))/SUM(G48),""))</f>
        <v/>
      </c>
      <c r="K49" s="21" t="str">
        <f>IF($C49="","",IF($C48="","Previous row is empty",IF(AND($C49&lt;&gt;"Buy",$C49&lt;&gt;"Sell",$C49&lt;&gt;"Fee",$C49&lt;&gt;"Reward",$C49&lt;&gt;"Transfer"),"Unknown type",IF(SUM($D49)&lt;=0,"Missing quantity",IF(AND($C49="Sell",SUM($D49)&gt;SUM(G48)+0.000000000001),"Sale larger than holdings",IF(AND($C49="Fee",SUM($D49)&gt;SUM(G48)+0.000000000001),"Fee larger than holdings",IF(AND(OR($C49="Buy",$C49="Sell"),SUM($E49)&lt;=0),"Missing amount","OK")))))))</f>
        <v/>
      </c>
    </row>
    <row r="50" spans="1:11" x14ac:dyDescent="0.25">
      <c r="A50" s="14"/>
      <c r="B50" s="15"/>
      <c r="C50" s="15"/>
      <c r="D50" s="16"/>
      <c r="E50" s="17"/>
      <c r="F50" s="17"/>
      <c r="G50" s="18" t="str">
        <f>IF($C50="","",SUM(G49)+IF(OR($C50="Buy",$C50="Reward"),SUM($D50),0)-IF(OR($C50="Sell",$C50="Fee"),SUM($D50),0))</f>
        <v/>
      </c>
      <c r="H50" s="19" t="str">
        <f>IF($C50="","",IF($C50="Sell",IF(SUM(G49)&gt;0,SUM(H49)*(1-IF(SUM($D50)&gt;SUM(G49),SUM(G49),SUM($D50))/SUM(G49)),0),SUM(H49)+IF(OR($C50="Buy",$C50="Reward"),SUM($E50)+SUM($F50),0)))</f>
        <v/>
      </c>
      <c r="I50" s="19" t="str">
        <f>IF($C50="","",IF(SUM(G50)&gt;0,H50/G50,""))</f>
        <v/>
      </c>
      <c r="J50" s="20" t="str">
        <f>IF($C50&lt;&gt;"Sell","",IF(SUM(G49)&gt;0,SUM($E50)-SUM($F50)-SUM(H49)*IF(SUM($D50)&gt;SUM(G49),SUM(G49),SUM($D50))/SUM(G49),""))</f>
        <v/>
      </c>
      <c r="K50" s="21" t="str">
        <f>IF($C50="","",IF($C49="","Previous row is empty",IF(AND($C50&lt;&gt;"Buy",$C50&lt;&gt;"Sell",$C50&lt;&gt;"Fee",$C50&lt;&gt;"Reward",$C50&lt;&gt;"Transfer"),"Unknown type",IF(SUM($D50)&lt;=0,"Missing quantity",IF(AND($C50="Sell",SUM($D50)&gt;SUM(G49)+0.000000000001),"Sale larger than holdings",IF(AND($C50="Fee",SUM($D50)&gt;SUM(G49)+0.000000000001),"Fee larger than holdings",IF(AND(OR($C50="Buy",$C50="Sell"),SUM($E50)&lt;=0),"Missing amount","OK")))))))</f>
        <v/>
      </c>
    </row>
    <row r="51" spans="1:11" x14ac:dyDescent="0.25">
      <c r="A51" s="14"/>
      <c r="B51" s="15"/>
      <c r="C51" s="15"/>
      <c r="D51" s="16"/>
      <c r="E51" s="17"/>
      <c r="F51" s="17"/>
      <c r="G51" s="18" t="str">
        <f>IF($C51="","",SUM(G50)+IF(OR($C51="Buy",$C51="Reward"),SUM($D51),0)-IF(OR($C51="Sell",$C51="Fee"),SUM($D51),0))</f>
        <v/>
      </c>
      <c r="H51" s="19" t="str">
        <f>IF($C51="","",IF($C51="Sell",IF(SUM(G50)&gt;0,SUM(H50)*(1-IF(SUM($D51)&gt;SUM(G50),SUM(G50),SUM($D51))/SUM(G50)),0),SUM(H50)+IF(OR($C51="Buy",$C51="Reward"),SUM($E51)+SUM($F51),0)))</f>
        <v/>
      </c>
      <c r="I51" s="19" t="str">
        <f>IF($C51="","",IF(SUM(G51)&gt;0,H51/G51,""))</f>
        <v/>
      </c>
      <c r="J51" s="20" t="str">
        <f>IF($C51&lt;&gt;"Sell","",IF(SUM(G50)&gt;0,SUM($E51)-SUM($F51)-SUM(H50)*IF(SUM($D51)&gt;SUM(G50),SUM(G50),SUM($D51))/SUM(G50),""))</f>
        <v/>
      </c>
      <c r="K51" s="21" t="str">
        <f>IF($C51="","",IF($C50="","Previous row is empty",IF(AND($C51&lt;&gt;"Buy",$C51&lt;&gt;"Sell",$C51&lt;&gt;"Fee",$C51&lt;&gt;"Reward",$C51&lt;&gt;"Transfer"),"Unknown type",IF(SUM($D51)&lt;=0,"Missing quantity",IF(AND($C51="Sell",SUM($D51)&gt;SUM(G50)+0.000000000001),"Sale larger than holdings",IF(AND($C51="Fee",SUM($D51)&gt;SUM(G50)+0.000000000001),"Fee larger than holdings",IF(AND(OR($C51="Buy",$C51="Sell"),SUM($E51)&lt;=0),"Missing amount","OK")))))))</f>
        <v/>
      </c>
    </row>
    <row r="52" spans="1:11" x14ac:dyDescent="0.25">
      <c r="A52" s="14"/>
      <c r="B52" s="15"/>
      <c r="C52" s="15"/>
      <c r="D52" s="16"/>
      <c r="E52" s="17"/>
      <c r="F52" s="17"/>
      <c r="G52" s="18" t="str">
        <f>IF($C52="","",SUM(G51)+IF(OR($C52="Buy",$C52="Reward"),SUM($D52),0)-IF(OR($C52="Sell",$C52="Fee"),SUM($D52),0))</f>
        <v/>
      </c>
      <c r="H52" s="19" t="str">
        <f>IF($C52="","",IF($C52="Sell",IF(SUM(G51)&gt;0,SUM(H51)*(1-IF(SUM($D52)&gt;SUM(G51),SUM(G51),SUM($D52))/SUM(G51)),0),SUM(H51)+IF(OR($C52="Buy",$C52="Reward"),SUM($E52)+SUM($F52),0)))</f>
        <v/>
      </c>
      <c r="I52" s="19" t="str">
        <f>IF($C52="","",IF(SUM(G52)&gt;0,H52/G52,""))</f>
        <v/>
      </c>
      <c r="J52" s="20" t="str">
        <f>IF($C52&lt;&gt;"Sell","",IF(SUM(G51)&gt;0,SUM($E52)-SUM($F52)-SUM(H51)*IF(SUM($D52)&gt;SUM(G51),SUM(G51),SUM($D52))/SUM(G51),""))</f>
        <v/>
      </c>
      <c r="K52" s="21" t="str">
        <f>IF($C52="","",IF($C51="","Previous row is empty",IF(AND($C52&lt;&gt;"Buy",$C52&lt;&gt;"Sell",$C52&lt;&gt;"Fee",$C52&lt;&gt;"Reward",$C52&lt;&gt;"Transfer"),"Unknown type",IF(SUM($D52)&lt;=0,"Missing quantity",IF(AND($C52="Sell",SUM($D52)&gt;SUM(G51)+0.000000000001),"Sale larger than holdings",IF(AND($C52="Fee",SUM($D52)&gt;SUM(G51)+0.000000000001),"Fee larger than holdings",IF(AND(OR($C52="Buy",$C52="Sell"),SUM($E52)&lt;=0),"Missing amount","OK")))))))</f>
        <v/>
      </c>
    </row>
    <row r="53" spans="1:11" x14ac:dyDescent="0.25">
      <c r="A53" s="14"/>
      <c r="B53" s="15"/>
      <c r="C53" s="15"/>
      <c r="D53" s="16"/>
      <c r="E53" s="17"/>
      <c r="F53" s="17"/>
      <c r="G53" s="18" t="str">
        <f>IF($C53="","",SUM(G52)+IF(OR($C53="Buy",$C53="Reward"),SUM($D53),0)-IF(OR($C53="Sell",$C53="Fee"),SUM($D53),0))</f>
        <v/>
      </c>
      <c r="H53" s="19" t="str">
        <f>IF($C53="","",IF($C53="Sell",IF(SUM(G52)&gt;0,SUM(H52)*(1-IF(SUM($D53)&gt;SUM(G52),SUM(G52),SUM($D53))/SUM(G52)),0),SUM(H52)+IF(OR($C53="Buy",$C53="Reward"),SUM($E53)+SUM($F53),0)))</f>
        <v/>
      </c>
      <c r="I53" s="19" t="str">
        <f>IF($C53="","",IF(SUM(G53)&gt;0,H53/G53,""))</f>
        <v/>
      </c>
      <c r="J53" s="20" t="str">
        <f>IF($C53&lt;&gt;"Sell","",IF(SUM(G52)&gt;0,SUM($E53)-SUM($F53)-SUM(H52)*IF(SUM($D53)&gt;SUM(G52),SUM(G52),SUM($D53))/SUM(G52),""))</f>
        <v/>
      </c>
      <c r="K53" s="21" t="str">
        <f>IF($C53="","",IF($C52="","Previous row is empty",IF(AND($C53&lt;&gt;"Buy",$C53&lt;&gt;"Sell",$C53&lt;&gt;"Fee",$C53&lt;&gt;"Reward",$C53&lt;&gt;"Transfer"),"Unknown type",IF(SUM($D53)&lt;=0,"Missing quantity",IF(AND($C53="Sell",SUM($D53)&gt;SUM(G52)+0.000000000001),"Sale larger than holdings",IF(AND($C53="Fee",SUM($D53)&gt;SUM(G52)+0.000000000001),"Fee larger than holdings",IF(AND(OR($C53="Buy",$C53="Sell"),SUM($E53)&lt;=0),"Missing amount","OK")))))))</f>
        <v/>
      </c>
    </row>
    <row r="54" spans="1:11" x14ac:dyDescent="0.25">
      <c r="A54" s="14"/>
      <c r="B54" s="15"/>
      <c r="C54" s="15"/>
      <c r="D54" s="16"/>
      <c r="E54" s="17"/>
      <c r="F54" s="17"/>
      <c r="G54" s="18" t="str">
        <f>IF($C54="","",SUM(G53)+IF(OR($C54="Buy",$C54="Reward"),SUM($D54),0)-IF(OR($C54="Sell",$C54="Fee"),SUM($D54),0))</f>
        <v/>
      </c>
      <c r="H54" s="19" t="str">
        <f>IF($C54="","",IF($C54="Sell",IF(SUM(G53)&gt;0,SUM(H53)*(1-IF(SUM($D54)&gt;SUM(G53),SUM(G53),SUM($D54))/SUM(G53)),0),SUM(H53)+IF(OR($C54="Buy",$C54="Reward"),SUM($E54)+SUM($F54),0)))</f>
        <v/>
      </c>
      <c r="I54" s="19" t="str">
        <f>IF($C54="","",IF(SUM(G54)&gt;0,H54/G54,""))</f>
        <v/>
      </c>
      <c r="J54" s="20" t="str">
        <f>IF($C54&lt;&gt;"Sell","",IF(SUM(G53)&gt;0,SUM($E54)-SUM($F54)-SUM(H53)*IF(SUM($D54)&gt;SUM(G53),SUM(G53),SUM($D54))/SUM(G53),""))</f>
        <v/>
      </c>
      <c r="K54" s="21" t="str">
        <f>IF($C54="","",IF($C53="","Previous row is empty",IF(AND($C54&lt;&gt;"Buy",$C54&lt;&gt;"Sell",$C54&lt;&gt;"Fee",$C54&lt;&gt;"Reward",$C54&lt;&gt;"Transfer"),"Unknown type",IF(SUM($D54)&lt;=0,"Missing quantity",IF(AND($C54="Sell",SUM($D54)&gt;SUM(G53)+0.000000000001),"Sale larger than holdings",IF(AND($C54="Fee",SUM($D54)&gt;SUM(G53)+0.000000000001),"Fee larger than holdings",IF(AND(OR($C54="Buy",$C54="Sell"),SUM($E54)&lt;=0),"Missing amount","OK")))))))</f>
        <v/>
      </c>
    </row>
    <row r="55" spans="1:11" x14ac:dyDescent="0.25">
      <c r="A55" s="14"/>
      <c r="B55" s="15"/>
      <c r="C55" s="15"/>
      <c r="D55" s="16"/>
      <c r="E55" s="17"/>
      <c r="F55" s="17"/>
      <c r="G55" s="18" t="str">
        <f>IF($C55="","",SUM(G54)+IF(OR($C55="Buy",$C55="Reward"),SUM($D55),0)-IF(OR($C55="Sell",$C55="Fee"),SUM($D55),0))</f>
        <v/>
      </c>
      <c r="H55" s="19" t="str">
        <f>IF($C55="","",IF($C55="Sell",IF(SUM(G54)&gt;0,SUM(H54)*(1-IF(SUM($D55)&gt;SUM(G54),SUM(G54),SUM($D55))/SUM(G54)),0),SUM(H54)+IF(OR($C55="Buy",$C55="Reward"),SUM($E55)+SUM($F55),0)))</f>
        <v/>
      </c>
      <c r="I55" s="19" t="str">
        <f>IF($C55="","",IF(SUM(G55)&gt;0,H55/G55,""))</f>
        <v/>
      </c>
      <c r="J55" s="20" t="str">
        <f>IF($C55&lt;&gt;"Sell","",IF(SUM(G54)&gt;0,SUM($E55)-SUM($F55)-SUM(H54)*IF(SUM($D55)&gt;SUM(G54),SUM(G54),SUM($D55))/SUM(G54),""))</f>
        <v/>
      </c>
      <c r="K55" s="21" t="str">
        <f>IF($C55="","",IF($C54="","Previous row is empty",IF(AND($C55&lt;&gt;"Buy",$C55&lt;&gt;"Sell",$C55&lt;&gt;"Fee",$C55&lt;&gt;"Reward",$C55&lt;&gt;"Transfer"),"Unknown type",IF(SUM($D55)&lt;=0,"Missing quantity",IF(AND($C55="Sell",SUM($D55)&gt;SUM(G54)+0.000000000001),"Sale larger than holdings",IF(AND($C55="Fee",SUM($D55)&gt;SUM(G54)+0.000000000001),"Fee larger than holdings",IF(AND(OR($C55="Buy",$C55="Sell"),SUM($E55)&lt;=0),"Missing amount","OK")))))))</f>
        <v/>
      </c>
    </row>
    <row r="56" spans="1:11" x14ac:dyDescent="0.25">
      <c r="A56" s="14"/>
      <c r="B56" s="15"/>
      <c r="C56" s="15"/>
      <c r="D56" s="16"/>
      <c r="E56" s="17"/>
      <c r="F56" s="17"/>
      <c r="G56" s="18" t="str">
        <f>IF($C56="","",SUM(G55)+IF(OR($C56="Buy",$C56="Reward"),SUM($D56),0)-IF(OR($C56="Sell",$C56="Fee"),SUM($D56),0))</f>
        <v/>
      </c>
      <c r="H56" s="19" t="str">
        <f>IF($C56="","",IF($C56="Sell",IF(SUM(G55)&gt;0,SUM(H55)*(1-IF(SUM($D56)&gt;SUM(G55),SUM(G55),SUM($D56))/SUM(G55)),0),SUM(H55)+IF(OR($C56="Buy",$C56="Reward"),SUM($E56)+SUM($F56),0)))</f>
        <v/>
      </c>
      <c r="I56" s="19" t="str">
        <f>IF($C56="","",IF(SUM(G56)&gt;0,H56/G56,""))</f>
        <v/>
      </c>
      <c r="J56" s="20" t="str">
        <f>IF($C56&lt;&gt;"Sell","",IF(SUM(G55)&gt;0,SUM($E56)-SUM($F56)-SUM(H55)*IF(SUM($D56)&gt;SUM(G55),SUM(G55),SUM($D56))/SUM(G55),""))</f>
        <v/>
      </c>
      <c r="K56" s="21" t="str">
        <f>IF($C56="","",IF($C55="","Previous row is empty",IF(AND($C56&lt;&gt;"Buy",$C56&lt;&gt;"Sell",$C56&lt;&gt;"Fee",$C56&lt;&gt;"Reward",$C56&lt;&gt;"Transfer"),"Unknown type",IF(SUM($D56)&lt;=0,"Missing quantity",IF(AND($C56="Sell",SUM($D56)&gt;SUM(G55)+0.000000000001),"Sale larger than holdings",IF(AND($C56="Fee",SUM($D56)&gt;SUM(G55)+0.000000000001),"Fee larger than holdings",IF(AND(OR($C56="Buy",$C56="Sell"),SUM($E56)&lt;=0),"Missing amount","OK")))))))</f>
        <v/>
      </c>
    </row>
    <row r="57" spans="1:11" x14ac:dyDescent="0.25">
      <c r="A57" s="14"/>
      <c r="B57" s="15"/>
      <c r="C57" s="15"/>
      <c r="D57" s="16"/>
      <c r="E57" s="17"/>
      <c r="F57" s="17"/>
      <c r="G57" s="18" t="str">
        <f>IF($C57="","",SUM(G56)+IF(OR($C57="Buy",$C57="Reward"),SUM($D57),0)-IF(OR($C57="Sell",$C57="Fee"),SUM($D57),0))</f>
        <v/>
      </c>
      <c r="H57" s="19" t="str">
        <f>IF($C57="","",IF($C57="Sell",IF(SUM(G56)&gt;0,SUM(H56)*(1-IF(SUM($D57)&gt;SUM(G56),SUM(G56),SUM($D57))/SUM(G56)),0),SUM(H56)+IF(OR($C57="Buy",$C57="Reward"),SUM($E57)+SUM($F57),0)))</f>
        <v/>
      </c>
      <c r="I57" s="19" t="str">
        <f>IF($C57="","",IF(SUM(G57)&gt;0,H57/G57,""))</f>
        <v/>
      </c>
      <c r="J57" s="20" t="str">
        <f>IF($C57&lt;&gt;"Sell","",IF(SUM(G56)&gt;0,SUM($E57)-SUM($F57)-SUM(H56)*IF(SUM($D57)&gt;SUM(G56),SUM(G56),SUM($D57))/SUM(G56),""))</f>
        <v/>
      </c>
      <c r="K57" s="21" t="str">
        <f>IF($C57="","",IF($C56="","Previous row is empty",IF(AND($C57&lt;&gt;"Buy",$C57&lt;&gt;"Sell",$C57&lt;&gt;"Fee",$C57&lt;&gt;"Reward",$C57&lt;&gt;"Transfer"),"Unknown type",IF(SUM($D57)&lt;=0,"Missing quantity",IF(AND($C57="Sell",SUM($D57)&gt;SUM(G56)+0.000000000001),"Sale larger than holdings",IF(AND($C57="Fee",SUM($D57)&gt;SUM(G56)+0.000000000001),"Fee larger than holdings",IF(AND(OR($C57="Buy",$C57="Sell"),SUM($E57)&lt;=0),"Missing amount","OK")))))))</f>
        <v/>
      </c>
    </row>
    <row r="58" spans="1:11" x14ac:dyDescent="0.25">
      <c r="A58" s="14"/>
      <c r="B58" s="15"/>
      <c r="C58" s="15"/>
      <c r="D58" s="16"/>
      <c r="E58" s="17"/>
      <c r="F58" s="17"/>
      <c r="G58" s="18" t="str">
        <f>IF($C58="","",SUM(G57)+IF(OR($C58="Buy",$C58="Reward"),SUM($D58),0)-IF(OR($C58="Sell",$C58="Fee"),SUM($D58),0))</f>
        <v/>
      </c>
      <c r="H58" s="19" t="str">
        <f>IF($C58="","",IF($C58="Sell",IF(SUM(G57)&gt;0,SUM(H57)*(1-IF(SUM($D58)&gt;SUM(G57),SUM(G57),SUM($D58))/SUM(G57)),0),SUM(H57)+IF(OR($C58="Buy",$C58="Reward"),SUM($E58)+SUM($F58),0)))</f>
        <v/>
      </c>
      <c r="I58" s="19" t="str">
        <f>IF($C58="","",IF(SUM(G58)&gt;0,H58/G58,""))</f>
        <v/>
      </c>
      <c r="J58" s="20" t="str">
        <f>IF($C58&lt;&gt;"Sell","",IF(SUM(G57)&gt;0,SUM($E58)-SUM($F58)-SUM(H57)*IF(SUM($D58)&gt;SUM(G57),SUM(G57),SUM($D58))/SUM(G57),""))</f>
        <v/>
      </c>
      <c r="K58" s="21" t="str">
        <f>IF($C58="","",IF($C57="","Previous row is empty",IF(AND($C58&lt;&gt;"Buy",$C58&lt;&gt;"Sell",$C58&lt;&gt;"Fee",$C58&lt;&gt;"Reward",$C58&lt;&gt;"Transfer"),"Unknown type",IF(SUM($D58)&lt;=0,"Missing quantity",IF(AND($C58="Sell",SUM($D58)&gt;SUM(G57)+0.000000000001),"Sale larger than holdings",IF(AND($C58="Fee",SUM($D58)&gt;SUM(G57)+0.000000000001),"Fee larger than holdings",IF(AND(OR($C58="Buy",$C58="Sell"),SUM($E58)&lt;=0),"Missing amount","OK")))))))</f>
        <v/>
      </c>
    </row>
    <row r="59" spans="1:11" x14ac:dyDescent="0.25">
      <c r="A59" s="14"/>
      <c r="B59" s="15"/>
      <c r="C59" s="15"/>
      <c r="D59" s="16"/>
      <c r="E59" s="17"/>
      <c r="F59" s="17"/>
      <c r="G59" s="18" t="str">
        <f>IF($C59="","",SUM(G58)+IF(OR($C59="Buy",$C59="Reward"),SUM($D59),0)-IF(OR($C59="Sell",$C59="Fee"),SUM($D59),0))</f>
        <v/>
      </c>
      <c r="H59" s="19" t="str">
        <f>IF($C59="","",IF($C59="Sell",IF(SUM(G58)&gt;0,SUM(H58)*(1-IF(SUM($D59)&gt;SUM(G58),SUM(G58),SUM($D59))/SUM(G58)),0),SUM(H58)+IF(OR($C59="Buy",$C59="Reward"),SUM($E59)+SUM($F59),0)))</f>
        <v/>
      </c>
      <c r="I59" s="19" t="str">
        <f>IF($C59="","",IF(SUM(G59)&gt;0,H59/G59,""))</f>
        <v/>
      </c>
      <c r="J59" s="20" t="str">
        <f>IF($C59&lt;&gt;"Sell","",IF(SUM(G58)&gt;0,SUM($E59)-SUM($F59)-SUM(H58)*IF(SUM($D59)&gt;SUM(G58),SUM(G58),SUM($D59))/SUM(G58),""))</f>
        <v/>
      </c>
      <c r="K59" s="21" t="str">
        <f>IF($C59="","",IF($C58="","Previous row is empty",IF(AND($C59&lt;&gt;"Buy",$C59&lt;&gt;"Sell",$C59&lt;&gt;"Fee",$C59&lt;&gt;"Reward",$C59&lt;&gt;"Transfer"),"Unknown type",IF(SUM($D59)&lt;=0,"Missing quantity",IF(AND($C59="Sell",SUM($D59)&gt;SUM(G58)+0.000000000001),"Sale larger than holdings",IF(AND($C59="Fee",SUM($D59)&gt;SUM(G58)+0.000000000001),"Fee larger than holdings",IF(AND(OR($C59="Buy",$C59="Sell"),SUM($E59)&lt;=0),"Missing amount","OK")))))))</f>
        <v/>
      </c>
    </row>
    <row r="60" spans="1:11" x14ac:dyDescent="0.25">
      <c r="A60" s="14"/>
      <c r="B60" s="15"/>
      <c r="C60" s="15"/>
      <c r="D60" s="16"/>
      <c r="E60" s="17"/>
      <c r="F60" s="17"/>
      <c r="G60" s="18" t="str">
        <f>IF($C60="","",SUM(G59)+IF(OR($C60="Buy",$C60="Reward"),SUM($D60),0)-IF(OR($C60="Sell",$C60="Fee"),SUM($D60),0))</f>
        <v/>
      </c>
      <c r="H60" s="19" t="str">
        <f>IF($C60="","",IF($C60="Sell",IF(SUM(G59)&gt;0,SUM(H59)*(1-IF(SUM($D60)&gt;SUM(G59),SUM(G59),SUM($D60))/SUM(G59)),0),SUM(H59)+IF(OR($C60="Buy",$C60="Reward"),SUM($E60)+SUM($F60),0)))</f>
        <v/>
      </c>
      <c r="I60" s="19" t="str">
        <f>IF($C60="","",IF(SUM(G60)&gt;0,H60/G60,""))</f>
        <v/>
      </c>
      <c r="J60" s="20" t="str">
        <f>IF($C60&lt;&gt;"Sell","",IF(SUM(G59)&gt;0,SUM($E60)-SUM($F60)-SUM(H59)*IF(SUM($D60)&gt;SUM(G59),SUM(G59),SUM($D60))/SUM(G59),""))</f>
        <v/>
      </c>
      <c r="K60" s="21" t="str">
        <f>IF($C60="","",IF($C59="","Previous row is empty",IF(AND($C60&lt;&gt;"Buy",$C60&lt;&gt;"Sell",$C60&lt;&gt;"Fee",$C60&lt;&gt;"Reward",$C60&lt;&gt;"Transfer"),"Unknown type",IF(SUM($D60)&lt;=0,"Missing quantity",IF(AND($C60="Sell",SUM($D60)&gt;SUM(G59)+0.000000000001),"Sale larger than holdings",IF(AND($C60="Fee",SUM($D60)&gt;SUM(G59)+0.000000000001),"Fee larger than holdings",IF(AND(OR($C60="Buy",$C60="Sell"),SUM($E60)&lt;=0),"Missing amount","OK")))))))</f>
        <v/>
      </c>
    </row>
    <row r="61" spans="1:11" x14ac:dyDescent="0.25">
      <c r="A61" s="14"/>
      <c r="B61" s="15"/>
      <c r="C61" s="15"/>
      <c r="D61" s="16"/>
      <c r="E61" s="17"/>
      <c r="F61" s="17"/>
      <c r="G61" s="18" t="str">
        <f>IF($C61="","",SUM(G60)+IF(OR($C61="Buy",$C61="Reward"),SUM($D61),0)-IF(OR($C61="Sell",$C61="Fee"),SUM($D61),0))</f>
        <v/>
      </c>
      <c r="H61" s="19" t="str">
        <f>IF($C61="","",IF($C61="Sell",IF(SUM(G60)&gt;0,SUM(H60)*(1-IF(SUM($D61)&gt;SUM(G60),SUM(G60),SUM($D61))/SUM(G60)),0),SUM(H60)+IF(OR($C61="Buy",$C61="Reward"),SUM($E61)+SUM($F61),0)))</f>
        <v/>
      </c>
      <c r="I61" s="19" t="str">
        <f>IF($C61="","",IF(SUM(G61)&gt;0,H61/G61,""))</f>
        <v/>
      </c>
      <c r="J61" s="20" t="str">
        <f>IF($C61&lt;&gt;"Sell","",IF(SUM(G60)&gt;0,SUM($E61)-SUM($F61)-SUM(H60)*IF(SUM($D61)&gt;SUM(G60),SUM(G60),SUM($D61))/SUM(G60),""))</f>
        <v/>
      </c>
      <c r="K61" s="21" t="str">
        <f>IF($C61="","",IF($C60="","Previous row is empty",IF(AND($C61&lt;&gt;"Buy",$C61&lt;&gt;"Sell",$C61&lt;&gt;"Fee",$C61&lt;&gt;"Reward",$C61&lt;&gt;"Transfer"),"Unknown type",IF(SUM($D61)&lt;=0,"Missing quantity",IF(AND($C61="Sell",SUM($D61)&gt;SUM(G60)+0.000000000001),"Sale larger than holdings",IF(AND($C61="Fee",SUM($D61)&gt;SUM(G60)+0.000000000001),"Fee larger than holdings",IF(AND(OR($C61="Buy",$C61="Sell"),SUM($E61)&lt;=0),"Missing amount","OK")))))))</f>
        <v/>
      </c>
    </row>
    <row r="62" spans="1:11" x14ac:dyDescent="0.25">
      <c r="A62" s="14"/>
      <c r="B62" s="15"/>
      <c r="C62" s="15"/>
      <c r="D62" s="16"/>
      <c r="E62" s="17"/>
      <c r="F62" s="17"/>
      <c r="G62" s="18" t="str">
        <f>IF($C62="","",SUM(G61)+IF(OR($C62="Buy",$C62="Reward"),SUM($D62),0)-IF(OR($C62="Sell",$C62="Fee"),SUM($D62),0))</f>
        <v/>
      </c>
      <c r="H62" s="19" t="str">
        <f>IF($C62="","",IF($C62="Sell",IF(SUM(G61)&gt;0,SUM(H61)*(1-IF(SUM($D62)&gt;SUM(G61),SUM(G61),SUM($D62))/SUM(G61)),0),SUM(H61)+IF(OR($C62="Buy",$C62="Reward"),SUM($E62)+SUM($F62),0)))</f>
        <v/>
      </c>
      <c r="I62" s="19" t="str">
        <f>IF($C62="","",IF(SUM(G62)&gt;0,H62/G62,""))</f>
        <v/>
      </c>
      <c r="J62" s="20" t="str">
        <f>IF($C62&lt;&gt;"Sell","",IF(SUM(G61)&gt;0,SUM($E62)-SUM($F62)-SUM(H61)*IF(SUM($D62)&gt;SUM(G61),SUM(G61),SUM($D62))/SUM(G61),""))</f>
        <v/>
      </c>
      <c r="K62" s="21" t="str">
        <f>IF($C62="","",IF($C61="","Previous row is empty",IF(AND($C62&lt;&gt;"Buy",$C62&lt;&gt;"Sell",$C62&lt;&gt;"Fee",$C62&lt;&gt;"Reward",$C62&lt;&gt;"Transfer"),"Unknown type",IF(SUM($D62)&lt;=0,"Missing quantity",IF(AND($C62="Sell",SUM($D62)&gt;SUM(G61)+0.000000000001),"Sale larger than holdings",IF(AND($C62="Fee",SUM($D62)&gt;SUM(G61)+0.000000000001),"Fee larger than holdings",IF(AND(OR($C62="Buy",$C62="Sell"),SUM($E62)&lt;=0),"Missing amount","OK")))))))</f>
        <v/>
      </c>
    </row>
    <row r="63" spans="1:11" x14ac:dyDescent="0.25">
      <c r="A63" s="14"/>
      <c r="B63" s="15"/>
      <c r="C63" s="15"/>
      <c r="D63" s="16"/>
      <c r="E63" s="17"/>
      <c r="F63" s="17"/>
      <c r="G63" s="18" t="str">
        <f>IF($C63="","",SUM(G62)+IF(OR($C63="Buy",$C63="Reward"),SUM($D63),0)-IF(OR($C63="Sell",$C63="Fee"),SUM($D63),0))</f>
        <v/>
      </c>
      <c r="H63" s="19" t="str">
        <f>IF($C63="","",IF($C63="Sell",IF(SUM(G62)&gt;0,SUM(H62)*(1-IF(SUM($D63)&gt;SUM(G62),SUM(G62),SUM($D63))/SUM(G62)),0),SUM(H62)+IF(OR($C63="Buy",$C63="Reward"),SUM($E63)+SUM($F63),0)))</f>
        <v/>
      </c>
      <c r="I63" s="19" t="str">
        <f>IF($C63="","",IF(SUM(G63)&gt;0,H63/G63,""))</f>
        <v/>
      </c>
      <c r="J63" s="20" t="str">
        <f>IF($C63&lt;&gt;"Sell","",IF(SUM(G62)&gt;0,SUM($E63)-SUM($F63)-SUM(H62)*IF(SUM($D63)&gt;SUM(G62),SUM(G62),SUM($D63))/SUM(G62),""))</f>
        <v/>
      </c>
      <c r="K63" s="21" t="str">
        <f>IF($C63="","",IF($C62="","Previous row is empty",IF(AND($C63&lt;&gt;"Buy",$C63&lt;&gt;"Sell",$C63&lt;&gt;"Fee",$C63&lt;&gt;"Reward",$C63&lt;&gt;"Transfer"),"Unknown type",IF(SUM($D63)&lt;=0,"Missing quantity",IF(AND($C63="Sell",SUM($D63)&gt;SUM(G62)+0.000000000001),"Sale larger than holdings",IF(AND($C63="Fee",SUM($D63)&gt;SUM(G62)+0.000000000001),"Fee larger than holdings",IF(AND(OR($C63="Buy",$C63="Sell"),SUM($E63)&lt;=0),"Missing amount","OK")))))))</f>
        <v/>
      </c>
    </row>
    <row r="64" spans="1:11" x14ac:dyDescent="0.25">
      <c r="A64" s="14"/>
      <c r="B64" s="15"/>
      <c r="C64" s="15"/>
      <c r="D64" s="16"/>
      <c r="E64" s="17"/>
      <c r="F64" s="17"/>
      <c r="G64" s="18" t="str">
        <f>IF($C64="","",SUM(G63)+IF(OR($C64="Buy",$C64="Reward"),SUM($D64),0)-IF(OR($C64="Sell",$C64="Fee"),SUM($D64),0))</f>
        <v/>
      </c>
      <c r="H64" s="19" t="str">
        <f>IF($C64="","",IF($C64="Sell",IF(SUM(G63)&gt;0,SUM(H63)*(1-IF(SUM($D64)&gt;SUM(G63),SUM(G63),SUM($D64))/SUM(G63)),0),SUM(H63)+IF(OR($C64="Buy",$C64="Reward"),SUM($E64)+SUM($F64),0)))</f>
        <v/>
      </c>
      <c r="I64" s="19" t="str">
        <f>IF($C64="","",IF(SUM(G64)&gt;0,H64/G64,""))</f>
        <v/>
      </c>
      <c r="J64" s="20" t="str">
        <f>IF($C64&lt;&gt;"Sell","",IF(SUM(G63)&gt;0,SUM($E64)-SUM($F64)-SUM(H63)*IF(SUM($D64)&gt;SUM(G63),SUM(G63),SUM($D64))/SUM(G63),""))</f>
        <v/>
      </c>
      <c r="K64" s="21" t="str">
        <f>IF($C64="","",IF($C63="","Previous row is empty",IF(AND($C64&lt;&gt;"Buy",$C64&lt;&gt;"Sell",$C64&lt;&gt;"Fee",$C64&lt;&gt;"Reward",$C64&lt;&gt;"Transfer"),"Unknown type",IF(SUM($D64)&lt;=0,"Missing quantity",IF(AND($C64="Sell",SUM($D64)&gt;SUM(G63)+0.000000000001),"Sale larger than holdings",IF(AND($C64="Fee",SUM($D64)&gt;SUM(G63)+0.000000000001),"Fee larger than holdings",IF(AND(OR($C64="Buy",$C64="Sell"),SUM($E64)&lt;=0),"Missing amount","OK")))))))</f>
        <v/>
      </c>
    </row>
    <row r="65" spans="1:11" x14ac:dyDescent="0.25">
      <c r="A65" s="14"/>
      <c r="B65" s="15"/>
      <c r="C65" s="15"/>
      <c r="D65" s="16"/>
      <c r="E65" s="17"/>
      <c r="F65" s="17"/>
      <c r="G65" s="18" t="str">
        <f>IF($C65="","",SUM(G64)+IF(OR($C65="Buy",$C65="Reward"),SUM($D65),0)-IF(OR($C65="Sell",$C65="Fee"),SUM($D65),0))</f>
        <v/>
      </c>
      <c r="H65" s="19" t="str">
        <f>IF($C65="","",IF($C65="Sell",IF(SUM(G64)&gt;0,SUM(H64)*(1-IF(SUM($D65)&gt;SUM(G64),SUM(G64),SUM($D65))/SUM(G64)),0),SUM(H64)+IF(OR($C65="Buy",$C65="Reward"),SUM($E65)+SUM($F65),0)))</f>
        <v/>
      </c>
      <c r="I65" s="19" t="str">
        <f>IF($C65="","",IF(SUM(G65)&gt;0,H65/G65,""))</f>
        <v/>
      </c>
      <c r="J65" s="20" t="str">
        <f>IF($C65&lt;&gt;"Sell","",IF(SUM(G64)&gt;0,SUM($E65)-SUM($F65)-SUM(H64)*IF(SUM($D65)&gt;SUM(G64),SUM(G64),SUM($D65))/SUM(G64),""))</f>
        <v/>
      </c>
      <c r="K65" s="21" t="str">
        <f>IF($C65="","",IF($C64="","Previous row is empty",IF(AND($C65&lt;&gt;"Buy",$C65&lt;&gt;"Sell",$C65&lt;&gt;"Fee",$C65&lt;&gt;"Reward",$C65&lt;&gt;"Transfer"),"Unknown type",IF(SUM($D65)&lt;=0,"Missing quantity",IF(AND($C65="Sell",SUM($D65)&gt;SUM(G64)+0.000000000001),"Sale larger than holdings",IF(AND($C65="Fee",SUM($D65)&gt;SUM(G64)+0.000000000001),"Fee larger than holdings",IF(AND(OR($C65="Buy",$C65="Sell"),SUM($E65)&lt;=0),"Missing amount","OK")))))))</f>
        <v/>
      </c>
    </row>
    <row r="66" spans="1:11" x14ac:dyDescent="0.25">
      <c r="A66" s="14"/>
      <c r="B66" s="15"/>
      <c r="C66" s="15"/>
      <c r="D66" s="16"/>
      <c r="E66" s="17"/>
      <c r="F66" s="17"/>
      <c r="G66" s="18" t="str">
        <f>IF($C66="","",SUM(G65)+IF(OR($C66="Buy",$C66="Reward"),SUM($D66),0)-IF(OR($C66="Sell",$C66="Fee"),SUM($D66),0))</f>
        <v/>
      </c>
      <c r="H66" s="19" t="str">
        <f>IF($C66="","",IF($C66="Sell",IF(SUM(G65)&gt;0,SUM(H65)*(1-IF(SUM($D66)&gt;SUM(G65),SUM(G65),SUM($D66))/SUM(G65)),0),SUM(H65)+IF(OR($C66="Buy",$C66="Reward"),SUM($E66)+SUM($F66),0)))</f>
        <v/>
      </c>
      <c r="I66" s="19" t="str">
        <f>IF($C66="","",IF(SUM(G66)&gt;0,H66/G66,""))</f>
        <v/>
      </c>
      <c r="J66" s="20" t="str">
        <f>IF($C66&lt;&gt;"Sell","",IF(SUM(G65)&gt;0,SUM($E66)-SUM($F66)-SUM(H65)*IF(SUM($D66)&gt;SUM(G65),SUM(G65),SUM($D66))/SUM(G65),""))</f>
        <v/>
      </c>
      <c r="K66" s="21" t="str">
        <f>IF($C66="","",IF($C65="","Previous row is empty",IF(AND($C66&lt;&gt;"Buy",$C66&lt;&gt;"Sell",$C66&lt;&gt;"Fee",$C66&lt;&gt;"Reward",$C66&lt;&gt;"Transfer"),"Unknown type",IF(SUM($D66)&lt;=0,"Missing quantity",IF(AND($C66="Sell",SUM($D66)&gt;SUM(G65)+0.000000000001),"Sale larger than holdings",IF(AND($C66="Fee",SUM($D66)&gt;SUM(G65)+0.000000000001),"Fee larger than holdings",IF(AND(OR($C66="Buy",$C66="Sell"),SUM($E66)&lt;=0),"Missing amount","OK")))))))</f>
        <v/>
      </c>
    </row>
    <row r="67" spans="1:11" x14ac:dyDescent="0.25">
      <c r="A67" s="14"/>
      <c r="B67" s="15"/>
      <c r="C67" s="15"/>
      <c r="D67" s="16"/>
      <c r="E67" s="17"/>
      <c r="F67" s="17"/>
      <c r="G67" s="18" t="str">
        <f>IF($C67="","",SUM(G66)+IF(OR($C67="Buy",$C67="Reward"),SUM($D67),0)-IF(OR($C67="Sell",$C67="Fee"),SUM($D67),0))</f>
        <v/>
      </c>
      <c r="H67" s="19" t="str">
        <f>IF($C67="","",IF($C67="Sell",IF(SUM(G66)&gt;0,SUM(H66)*(1-IF(SUM($D67)&gt;SUM(G66),SUM(G66),SUM($D67))/SUM(G66)),0),SUM(H66)+IF(OR($C67="Buy",$C67="Reward"),SUM($E67)+SUM($F67),0)))</f>
        <v/>
      </c>
      <c r="I67" s="19" t="str">
        <f>IF($C67="","",IF(SUM(G67)&gt;0,H67/G67,""))</f>
        <v/>
      </c>
      <c r="J67" s="20" t="str">
        <f>IF($C67&lt;&gt;"Sell","",IF(SUM(G66)&gt;0,SUM($E67)-SUM($F67)-SUM(H66)*IF(SUM($D67)&gt;SUM(G66),SUM(G66),SUM($D67))/SUM(G66),""))</f>
        <v/>
      </c>
      <c r="K67" s="21" t="str">
        <f>IF($C67="","",IF($C66="","Previous row is empty",IF(AND($C67&lt;&gt;"Buy",$C67&lt;&gt;"Sell",$C67&lt;&gt;"Fee",$C67&lt;&gt;"Reward",$C67&lt;&gt;"Transfer"),"Unknown type",IF(SUM($D67)&lt;=0,"Missing quantity",IF(AND($C67="Sell",SUM($D67)&gt;SUM(G66)+0.000000000001),"Sale larger than holdings",IF(AND($C67="Fee",SUM($D67)&gt;SUM(G66)+0.000000000001),"Fee larger than holdings",IF(AND(OR($C67="Buy",$C67="Sell"),SUM($E67)&lt;=0),"Missing amount","OK")))))))</f>
        <v/>
      </c>
    </row>
    <row r="68" spans="1:11" x14ac:dyDescent="0.25">
      <c r="A68" s="14"/>
      <c r="B68" s="15"/>
      <c r="C68" s="15"/>
      <c r="D68" s="16"/>
      <c r="E68" s="17"/>
      <c r="F68" s="17"/>
      <c r="G68" s="18" t="str">
        <f>IF($C68="","",SUM(G67)+IF(OR($C68="Buy",$C68="Reward"),SUM($D68),0)-IF(OR($C68="Sell",$C68="Fee"),SUM($D68),0))</f>
        <v/>
      </c>
      <c r="H68" s="19" t="str">
        <f>IF($C68="","",IF($C68="Sell",IF(SUM(G67)&gt;0,SUM(H67)*(1-IF(SUM($D68)&gt;SUM(G67),SUM(G67),SUM($D68))/SUM(G67)),0),SUM(H67)+IF(OR($C68="Buy",$C68="Reward"),SUM($E68)+SUM($F68),0)))</f>
        <v/>
      </c>
      <c r="I68" s="19" t="str">
        <f>IF($C68="","",IF(SUM(G68)&gt;0,H68/G68,""))</f>
        <v/>
      </c>
      <c r="J68" s="20" t="str">
        <f>IF($C68&lt;&gt;"Sell","",IF(SUM(G67)&gt;0,SUM($E68)-SUM($F68)-SUM(H67)*IF(SUM($D68)&gt;SUM(G67),SUM(G67),SUM($D68))/SUM(G67),""))</f>
        <v/>
      </c>
      <c r="K68" s="21" t="str">
        <f>IF($C68="","",IF($C67="","Previous row is empty",IF(AND($C68&lt;&gt;"Buy",$C68&lt;&gt;"Sell",$C68&lt;&gt;"Fee",$C68&lt;&gt;"Reward",$C68&lt;&gt;"Transfer"),"Unknown type",IF(SUM($D68)&lt;=0,"Missing quantity",IF(AND($C68="Sell",SUM($D68)&gt;SUM(G67)+0.000000000001),"Sale larger than holdings",IF(AND($C68="Fee",SUM($D68)&gt;SUM(G67)+0.000000000001),"Fee larger than holdings",IF(AND(OR($C68="Buy",$C68="Sell"),SUM($E68)&lt;=0),"Missing amount","OK")))))))</f>
        <v/>
      </c>
    </row>
    <row r="69" spans="1:11" x14ac:dyDescent="0.25">
      <c r="A69" s="14"/>
      <c r="B69" s="15"/>
      <c r="C69" s="15"/>
      <c r="D69" s="16"/>
      <c r="E69" s="17"/>
      <c r="F69" s="17"/>
      <c r="G69" s="18" t="str">
        <f>IF($C69="","",SUM(G68)+IF(OR($C69="Buy",$C69="Reward"),SUM($D69),0)-IF(OR($C69="Sell",$C69="Fee"),SUM($D69),0))</f>
        <v/>
      </c>
      <c r="H69" s="19" t="str">
        <f>IF($C69="","",IF($C69="Sell",IF(SUM(G68)&gt;0,SUM(H68)*(1-IF(SUM($D69)&gt;SUM(G68),SUM(G68),SUM($D69))/SUM(G68)),0),SUM(H68)+IF(OR($C69="Buy",$C69="Reward"),SUM($E69)+SUM($F69),0)))</f>
        <v/>
      </c>
      <c r="I69" s="19" t="str">
        <f>IF($C69="","",IF(SUM(G69)&gt;0,H69/G69,""))</f>
        <v/>
      </c>
      <c r="J69" s="20" t="str">
        <f>IF($C69&lt;&gt;"Sell","",IF(SUM(G68)&gt;0,SUM($E69)-SUM($F69)-SUM(H68)*IF(SUM($D69)&gt;SUM(G68),SUM(G68),SUM($D69))/SUM(G68),""))</f>
        <v/>
      </c>
      <c r="K69" s="21" t="str">
        <f>IF($C69="","",IF($C68="","Previous row is empty",IF(AND($C69&lt;&gt;"Buy",$C69&lt;&gt;"Sell",$C69&lt;&gt;"Fee",$C69&lt;&gt;"Reward",$C69&lt;&gt;"Transfer"),"Unknown type",IF(SUM($D69)&lt;=0,"Missing quantity",IF(AND($C69="Sell",SUM($D69)&gt;SUM(G68)+0.000000000001),"Sale larger than holdings",IF(AND($C69="Fee",SUM($D69)&gt;SUM(G68)+0.000000000001),"Fee larger than holdings",IF(AND(OR($C69="Buy",$C69="Sell"),SUM($E69)&lt;=0),"Missing amount","OK")))))))</f>
        <v/>
      </c>
    </row>
    <row r="70" spans="1:11" x14ac:dyDescent="0.25">
      <c r="A70" s="14"/>
      <c r="B70" s="15"/>
      <c r="C70" s="15"/>
      <c r="D70" s="16"/>
      <c r="E70" s="17"/>
      <c r="F70" s="17"/>
      <c r="G70" s="18" t="str">
        <f>IF($C70="","",SUM(G69)+IF(OR($C70="Buy",$C70="Reward"),SUM($D70),0)-IF(OR($C70="Sell",$C70="Fee"),SUM($D70),0))</f>
        <v/>
      </c>
      <c r="H70" s="19" t="str">
        <f>IF($C70="","",IF($C70="Sell",IF(SUM(G69)&gt;0,SUM(H69)*(1-IF(SUM($D70)&gt;SUM(G69),SUM(G69),SUM($D70))/SUM(G69)),0),SUM(H69)+IF(OR($C70="Buy",$C70="Reward"),SUM($E70)+SUM($F70),0)))</f>
        <v/>
      </c>
      <c r="I70" s="19" t="str">
        <f>IF($C70="","",IF(SUM(G70)&gt;0,H70/G70,""))</f>
        <v/>
      </c>
      <c r="J70" s="20" t="str">
        <f>IF($C70&lt;&gt;"Sell","",IF(SUM(G69)&gt;0,SUM($E70)-SUM($F70)-SUM(H69)*IF(SUM($D70)&gt;SUM(G69),SUM(G69),SUM($D70))/SUM(G69),""))</f>
        <v/>
      </c>
      <c r="K70" s="21" t="str">
        <f>IF($C70="","",IF($C69="","Previous row is empty",IF(AND($C70&lt;&gt;"Buy",$C70&lt;&gt;"Sell",$C70&lt;&gt;"Fee",$C70&lt;&gt;"Reward",$C70&lt;&gt;"Transfer"),"Unknown type",IF(SUM($D70)&lt;=0,"Missing quantity",IF(AND($C70="Sell",SUM($D70)&gt;SUM(G69)+0.000000000001),"Sale larger than holdings",IF(AND($C70="Fee",SUM($D70)&gt;SUM(G69)+0.000000000001),"Fee larger than holdings",IF(AND(OR($C70="Buy",$C70="Sell"),SUM($E70)&lt;=0),"Missing amount","OK")))))))</f>
        <v/>
      </c>
    </row>
    <row r="71" spans="1:11" x14ac:dyDescent="0.25">
      <c r="A71" s="14"/>
      <c r="B71" s="15"/>
      <c r="C71" s="15"/>
      <c r="D71" s="16"/>
      <c r="E71" s="17"/>
      <c r="F71" s="17"/>
      <c r="G71" s="18" t="str">
        <f>IF($C71="","",SUM(G70)+IF(OR($C71="Buy",$C71="Reward"),SUM($D71),0)-IF(OR($C71="Sell",$C71="Fee"),SUM($D71),0))</f>
        <v/>
      </c>
      <c r="H71" s="19" t="str">
        <f>IF($C71="","",IF($C71="Sell",IF(SUM(G70)&gt;0,SUM(H70)*(1-IF(SUM($D71)&gt;SUM(G70),SUM(G70),SUM($D71))/SUM(G70)),0),SUM(H70)+IF(OR($C71="Buy",$C71="Reward"),SUM($E71)+SUM($F71),0)))</f>
        <v/>
      </c>
      <c r="I71" s="19" t="str">
        <f>IF($C71="","",IF(SUM(G71)&gt;0,H71/G71,""))</f>
        <v/>
      </c>
      <c r="J71" s="20" t="str">
        <f>IF($C71&lt;&gt;"Sell","",IF(SUM(G70)&gt;0,SUM($E71)-SUM($F71)-SUM(H70)*IF(SUM($D71)&gt;SUM(G70),SUM(G70),SUM($D71))/SUM(G70),""))</f>
        <v/>
      </c>
      <c r="K71" s="21" t="str">
        <f>IF($C71="","",IF($C70="","Previous row is empty",IF(AND($C71&lt;&gt;"Buy",$C71&lt;&gt;"Sell",$C71&lt;&gt;"Fee",$C71&lt;&gt;"Reward",$C71&lt;&gt;"Transfer"),"Unknown type",IF(SUM($D71)&lt;=0,"Missing quantity",IF(AND($C71="Sell",SUM($D71)&gt;SUM(G70)+0.000000000001),"Sale larger than holdings",IF(AND($C71="Fee",SUM($D71)&gt;SUM(G70)+0.000000000001),"Fee larger than holdings",IF(AND(OR($C71="Buy",$C71="Sell"),SUM($E71)&lt;=0),"Missing amount","OK")))))))</f>
        <v/>
      </c>
    </row>
    <row r="72" spans="1:11" x14ac:dyDescent="0.25">
      <c r="A72" s="14"/>
      <c r="B72" s="15"/>
      <c r="C72" s="15"/>
      <c r="D72" s="16"/>
      <c r="E72" s="17"/>
      <c r="F72" s="17"/>
      <c r="G72" s="18" t="str">
        <f>IF($C72="","",SUM(G71)+IF(OR($C72="Buy",$C72="Reward"),SUM($D72),0)-IF(OR($C72="Sell",$C72="Fee"),SUM($D72),0))</f>
        <v/>
      </c>
      <c r="H72" s="19" t="str">
        <f>IF($C72="","",IF($C72="Sell",IF(SUM(G71)&gt;0,SUM(H71)*(1-IF(SUM($D72)&gt;SUM(G71),SUM(G71),SUM($D72))/SUM(G71)),0),SUM(H71)+IF(OR($C72="Buy",$C72="Reward"),SUM($E72)+SUM($F72),0)))</f>
        <v/>
      </c>
      <c r="I72" s="19" t="str">
        <f>IF($C72="","",IF(SUM(G72)&gt;0,H72/G72,""))</f>
        <v/>
      </c>
      <c r="J72" s="20" t="str">
        <f>IF($C72&lt;&gt;"Sell","",IF(SUM(G71)&gt;0,SUM($E72)-SUM($F72)-SUM(H71)*IF(SUM($D72)&gt;SUM(G71),SUM(G71),SUM($D72))/SUM(G71),""))</f>
        <v/>
      </c>
      <c r="K72" s="21" t="str">
        <f>IF($C72="","",IF($C71="","Previous row is empty",IF(AND($C72&lt;&gt;"Buy",$C72&lt;&gt;"Sell",$C72&lt;&gt;"Fee",$C72&lt;&gt;"Reward",$C72&lt;&gt;"Transfer"),"Unknown type",IF(SUM($D72)&lt;=0,"Missing quantity",IF(AND($C72="Sell",SUM($D72)&gt;SUM(G71)+0.000000000001),"Sale larger than holdings",IF(AND($C72="Fee",SUM($D72)&gt;SUM(G71)+0.000000000001),"Fee larger than holdings",IF(AND(OR($C72="Buy",$C72="Sell"),SUM($E72)&lt;=0),"Missing amount","OK")))))))</f>
        <v/>
      </c>
    </row>
    <row r="73" spans="1:11" x14ac:dyDescent="0.25">
      <c r="A73" s="14"/>
      <c r="B73" s="15"/>
      <c r="C73" s="15"/>
      <c r="D73" s="16"/>
      <c r="E73" s="17"/>
      <c r="F73" s="17"/>
      <c r="G73" s="18" t="str">
        <f>IF($C73="","",SUM(G72)+IF(OR($C73="Buy",$C73="Reward"),SUM($D73),0)-IF(OR($C73="Sell",$C73="Fee"),SUM($D73),0))</f>
        <v/>
      </c>
      <c r="H73" s="19" t="str">
        <f>IF($C73="","",IF($C73="Sell",IF(SUM(G72)&gt;0,SUM(H72)*(1-IF(SUM($D73)&gt;SUM(G72),SUM(G72),SUM($D73))/SUM(G72)),0),SUM(H72)+IF(OR($C73="Buy",$C73="Reward"),SUM($E73)+SUM($F73),0)))</f>
        <v/>
      </c>
      <c r="I73" s="19" t="str">
        <f>IF($C73="","",IF(SUM(G73)&gt;0,H73/G73,""))</f>
        <v/>
      </c>
      <c r="J73" s="20" t="str">
        <f>IF($C73&lt;&gt;"Sell","",IF(SUM(G72)&gt;0,SUM($E73)-SUM($F73)-SUM(H72)*IF(SUM($D73)&gt;SUM(G72),SUM(G72),SUM($D73))/SUM(G72),""))</f>
        <v/>
      </c>
      <c r="K73" s="21" t="str">
        <f>IF($C73="","",IF($C72="","Previous row is empty",IF(AND($C73&lt;&gt;"Buy",$C73&lt;&gt;"Sell",$C73&lt;&gt;"Fee",$C73&lt;&gt;"Reward",$C73&lt;&gt;"Transfer"),"Unknown type",IF(SUM($D73)&lt;=0,"Missing quantity",IF(AND($C73="Sell",SUM($D73)&gt;SUM(G72)+0.000000000001),"Sale larger than holdings",IF(AND($C73="Fee",SUM($D73)&gt;SUM(G72)+0.000000000001),"Fee larger than holdings",IF(AND(OR($C73="Buy",$C73="Sell"),SUM($E73)&lt;=0),"Missing amount","OK")))))))</f>
        <v/>
      </c>
    </row>
    <row r="74" spans="1:11" x14ac:dyDescent="0.25">
      <c r="A74" s="14"/>
      <c r="B74" s="15"/>
      <c r="C74" s="15"/>
      <c r="D74" s="16"/>
      <c r="E74" s="17"/>
      <c r="F74" s="17"/>
      <c r="G74" s="18" t="str">
        <f>IF($C74="","",SUM(G73)+IF(OR($C74="Buy",$C74="Reward"),SUM($D74),0)-IF(OR($C74="Sell",$C74="Fee"),SUM($D74),0))</f>
        <v/>
      </c>
      <c r="H74" s="19" t="str">
        <f>IF($C74="","",IF($C74="Sell",IF(SUM(G73)&gt;0,SUM(H73)*(1-IF(SUM($D74)&gt;SUM(G73),SUM(G73),SUM($D74))/SUM(G73)),0),SUM(H73)+IF(OR($C74="Buy",$C74="Reward"),SUM($E74)+SUM($F74),0)))</f>
        <v/>
      </c>
      <c r="I74" s="19" t="str">
        <f>IF($C74="","",IF(SUM(G74)&gt;0,H74/G74,""))</f>
        <v/>
      </c>
      <c r="J74" s="20" t="str">
        <f>IF($C74&lt;&gt;"Sell","",IF(SUM(G73)&gt;0,SUM($E74)-SUM($F74)-SUM(H73)*IF(SUM($D74)&gt;SUM(G73),SUM(G73),SUM($D74))/SUM(G73),""))</f>
        <v/>
      </c>
      <c r="K74" s="21" t="str">
        <f>IF($C74="","",IF($C73="","Previous row is empty",IF(AND($C74&lt;&gt;"Buy",$C74&lt;&gt;"Sell",$C74&lt;&gt;"Fee",$C74&lt;&gt;"Reward",$C74&lt;&gt;"Transfer"),"Unknown type",IF(SUM($D74)&lt;=0,"Missing quantity",IF(AND($C74="Sell",SUM($D74)&gt;SUM(G73)+0.000000000001),"Sale larger than holdings",IF(AND($C74="Fee",SUM($D74)&gt;SUM(G73)+0.000000000001),"Fee larger than holdings",IF(AND(OR($C74="Buy",$C74="Sell"),SUM($E74)&lt;=0),"Missing amount","OK")))))))</f>
        <v/>
      </c>
    </row>
    <row r="75" spans="1:11" x14ac:dyDescent="0.25">
      <c r="A75" s="14"/>
      <c r="B75" s="15"/>
      <c r="C75" s="15"/>
      <c r="D75" s="16"/>
      <c r="E75" s="17"/>
      <c r="F75" s="17"/>
      <c r="G75" s="18" t="str">
        <f>IF($C75="","",SUM(G74)+IF(OR($C75="Buy",$C75="Reward"),SUM($D75),0)-IF(OR($C75="Sell",$C75="Fee"),SUM($D75),0))</f>
        <v/>
      </c>
      <c r="H75" s="19" t="str">
        <f>IF($C75="","",IF($C75="Sell",IF(SUM(G74)&gt;0,SUM(H74)*(1-IF(SUM($D75)&gt;SUM(G74),SUM(G74),SUM($D75))/SUM(G74)),0),SUM(H74)+IF(OR($C75="Buy",$C75="Reward"),SUM($E75)+SUM($F75),0)))</f>
        <v/>
      </c>
      <c r="I75" s="19" t="str">
        <f>IF($C75="","",IF(SUM(G75)&gt;0,H75/G75,""))</f>
        <v/>
      </c>
      <c r="J75" s="20" t="str">
        <f>IF($C75&lt;&gt;"Sell","",IF(SUM(G74)&gt;0,SUM($E75)-SUM($F75)-SUM(H74)*IF(SUM($D75)&gt;SUM(G74),SUM(G74),SUM($D75))/SUM(G74),""))</f>
        <v/>
      </c>
      <c r="K75" s="21" t="str">
        <f>IF($C75="","",IF($C74="","Previous row is empty",IF(AND($C75&lt;&gt;"Buy",$C75&lt;&gt;"Sell",$C75&lt;&gt;"Fee",$C75&lt;&gt;"Reward",$C75&lt;&gt;"Transfer"),"Unknown type",IF(SUM($D75)&lt;=0,"Missing quantity",IF(AND($C75="Sell",SUM($D75)&gt;SUM(G74)+0.000000000001),"Sale larger than holdings",IF(AND($C75="Fee",SUM($D75)&gt;SUM(G74)+0.000000000001),"Fee larger than holdings",IF(AND(OR($C75="Buy",$C75="Sell"),SUM($E75)&lt;=0),"Missing amount","OK")))))))</f>
        <v/>
      </c>
    </row>
    <row r="76" spans="1:11" x14ac:dyDescent="0.25">
      <c r="A76" s="14"/>
      <c r="B76" s="15"/>
      <c r="C76" s="15"/>
      <c r="D76" s="16"/>
      <c r="E76" s="17"/>
      <c r="F76" s="17"/>
      <c r="G76" s="18" t="str">
        <f>IF($C76="","",SUM(G75)+IF(OR($C76="Buy",$C76="Reward"),SUM($D76),0)-IF(OR($C76="Sell",$C76="Fee"),SUM($D76),0))</f>
        <v/>
      </c>
      <c r="H76" s="19" t="str">
        <f>IF($C76="","",IF($C76="Sell",IF(SUM(G75)&gt;0,SUM(H75)*(1-IF(SUM($D76)&gt;SUM(G75),SUM(G75),SUM($D76))/SUM(G75)),0),SUM(H75)+IF(OR($C76="Buy",$C76="Reward"),SUM($E76)+SUM($F76),0)))</f>
        <v/>
      </c>
      <c r="I76" s="19" t="str">
        <f>IF($C76="","",IF(SUM(G76)&gt;0,H76/G76,""))</f>
        <v/>
      </c>
      <c r="J76" s="20" t="str">
        <f>IF($C76&lt;&gt;"Sell","",IF(SUM(G75)&gt;0,SUM($E76)-SUM($F76)-SUM(H75)*IF(SUM($D76)&gt;SUM(G75),SUM(G75),SUM($D76))/SUM(G75),""))</f>
        <v/>
      </c>
      <c r="K76" s="21" t="str">
        <f>IF($C76="","",IF($C75="","Previous row is empty",IF(AND($C76&lt;&gt;"Buy",$C76&lt;&gt;"Sell",$C76&lt;&gt;"Fee",$C76&lt;&gt;"Reward",$C76&lt;&gt;"Transfer"),"Unknown type",IF(SUM($D76)&lt;=0,"Missing quantity",IF(AND($C76="Sell",SUM($D76)&gt;SUM(G75)+0.000000000001),"Sale larger than holdings",IF(AND($C76="Fee",SUM($D76)&gt;SUM(G75)+0.000000000001),"Fee larger than holdings",IF(AND(OR($C76="Buy",$C76="Sell"),SUM($E76)&lt;=0),"Missing amount","OK")))))))</f>
        <v/>
      </c>
    </row>
    <row r="77" spans="1:11" x14ac:dyDescent="0.25">
      <c r="A77" s="14"/>
      <c r="B77" s="15"/>
      <c r="C77" s="15"/>
      <c r="D77" s="16"/>
      <c r="E77" s="17"/>
      <c r="F77" s="17"/>
      <c r="G77" s="18" t="str">
        <f>IF($C77="","",SUM(G76)+IF(OR($C77="Buy",$C77="Reward"),SUM($D77),0)-IF(OR($C77="Sell",$C77="Fee"),SUM($D77),0))</f>
        <v/>
      </c>
      <c r="H77" s="19" t="str">
        <f>IF($C77="","",IF($C77="Sell",IF(SUM(G76)&gt;0,SUM(H76)*(1-IF(SUM($D77)&gt;SUM(G76),SUM(G76),SUM($D77))/SUM(G76)),0),SUM(H76)+IF(OR($C77="Buy",$C77="Reward"),SUM($E77)+SUM($F77),0)))</f>
        <v/>
      </c>
      <c r="I77" s="19" t="str">
        <f>IF($C77="","",IF(SUM(G77)&gt;0,H77/G77,""))</f>
        <v/>
      </c>
      <c r="J77" s="20" t="str">
        <f>IF($C77&lt;&gt;"Sell","",IF(SUM(G76)&gt;0,SUM($E77)-SUM($F77)-SUM(H76)*IF(SUM($D77)&gt;SUM(G76),SUM(G76),SUM($D77))/SUM(G76),""))</f>
        <v/>
      </c>
      <c r="K77" s="21" t="str">
        <f>IF($C77="","",IF($C76="","Previous row is empty",IF(AND($C77&lt;&gt;"Buy",$C77&lt;&gt;"Sell",$C77&lt;&gt;"Fee",$C77&lt;&gt;"Reward",$C77&lt;&gt;"Transfer"),"Unknown type",IF(SUM($D77)&lt;=0,"Missing quantity",IF(AND($C77="Sell",SUM($D77)&gt;SUM(G76)+0.000000000001),"Sale larger than holdings",IF(AND($C77="Fee",SUM($D77)&gt;SUM(G76)+0.000000000001),"Fee larger than holdings",IF(AND(OR($C77="Buy",$C77="Sell"),SUM($E77)&lt;=0),"Missing amount","OK")))))))</f>
        <v/>
      </c>
    </row>
    <row r="78" spans="1:11" x14ac:dyDescent="0.25">
      <c r="A78" s="14"/>
      <c r="B78" s="15"/>
      <c r="C78" s="15"/>
      <c r="D78" s="16"/>
      <c r="E78" s="17"/>
      <c r="F78" s="17"/>
      <c r="G78" s="18" t="str">
        <f>IF($C78="","",SUM(G77)+IF(OR($C78="Buy",$C78="Reward"),SUM($D78),0)-IF(OR($C78="Sell",$C78="Fee"),SUM($D78),0))</f>
        <v/>
      </c>
      <c r="H78" s="19" t="str">
        <f>IF($C78="","",IF($C78="Sell",IF(SUM(G77)&gt;0,SUM(H77)*(1-IF(SUM($D78)&gt;SUM(G77),SUM(G77),SUM($D78))/SUM(G77)),0),SUM(H77)+IF(OR($C78="Buy",$C78="Reward"),SUM($E78)+SUM($F78),0)))</f>
        <v/>
      </c>
      <c r="I78" s="19" t="str">
        <f>IF($C78="","",IF(SUM(G78)&gt;0,H78/G78,""))</f>
        <v/>
      </c>
      <c r="J78" s="20" t="str">
        <f>IF($C78&lt;&gt;"Sell","",IF(SUM(G77)&gt;0,SUM($E78)-SUM($F78)-SUM(H77)*IF(SUM($D78)&gt;SUM(G77),SUM(G77),SUM($D78))/SUM(G77),""))</f>
        <v/>
      </c>
      <c r="K78" s="21" t="str">
        <f>IF($C78="","",IF($C77="","Previous row is empty",IF(AND($C78&lt;&gt;"Buy",$C78&lt;&gt;"Sell",$C78&lt;&gt;"Fee",$C78&lt;&gt;"Reward",$C78&lt;&gt;"Transfer"),"Unknown type",IF(SUM($D78)&lt;=0,"Missing quantity",IF(AND($C78="Sell",SUM($D78)&gt;SUM(G77)+0.000000000001),"Sale larger than holdings",IF(AND($C78="Fee",SUM($D78)&gt;SUM(G77)+0.000000000001),"Fee larger than holdings",IF(AND(OR($C78="Buy",$C78="Sell"),SUM($E78)&lt;=0),"Missing amount","OK")))))))</f>
        <v/>
      </c>
    </row>
    <row r="79" spans="1:11" x14ac:dyDescent="0.25">
      <c r="A79" s="14"/>
      <c r="B79" s="15"/>
      <c r="C79" s="15"/>
      <c r="D79" s="16"/>
      <c r="E79" s="17"/>
      <c r="F79" s="17"/>
      <c r="G79" s="18" t="str">
        <f>IF($C79="","",SUM(G78)+IF(OR($C79="Buy",$C79="Reward"),SUM($D79),0)-IF(OR($C79="Sell",$C79="Fee"),SUM($D79),0))</f>
        <v/>
      </c>
      <c r="H79" s="19" t="str">
        <f>IF($C79="","",IF($C79="Sell",IF(SUM(G78)&gt;0,SUM(H78)*(1-IF(SUM($D79)&gt;SUM(G78),SUM(G78),SUM($D79))/SUM(G78)),0),SUM(H78)+IF(OR($C79="Buy",$C79="Reward"),SUM($E79)+SUM($F79),0)))</f>
        <v/>
      </c>
      <c r="I79" s="19" t="str">
        <f>IF($C79="","",IF(SUM(G79)&gt;0,H79/G79,""))</f>
        <v/>
      </c>
      <c r="J79" s="20" t="str">
        <f>IF($C79&lt;&gt;"Sell","",IF(SUM(G78)&gt;0,SUM($E79)-SUM($F79)-SUM(H78)*IF(SUM($D79)&gt;SUM(G78),SUM(G78),SUM($D79))/SUM(G78),""))</f>
        <v/>
      </c>
      <c r="K79" s="21" t="str">
        <f>IF($C79="","",IF($C78="","Previous row is empty",IF(AND($C79&lt;&gt;"Buy",$C79&lt;&gt;"Sell",$C79&lt;&gt;"Fee",$C79&lt;&gt;"Reward",$C79&lt;&gt;"Transfer"),"Unknown type",IF(SUM($D79)&lt;=0,"Missing quantity",IF(AND($C79="Sell",SUM($D79)&gt;SUM(G78)+0.000000000001),"Sale larger than holdings",IF(AND($C79="Fee",SUM($D79)&gt;SUM(G78)+0.000000000001),"Fee larger than holdings",IF(AND(OR($C79="Buy",$C79="Sell"),SUM($E79)&lt;=0),"Missing amount","OK")))))))</f>
        <v/>
      </c>
    </row>
    <row r="80" spans="1:11" x14ac:dyDescent="0.25">
      <c r="A80" s="14"/>
      <c r="B80" s="15"/>
      <c r="C80" s="15"/>
      <c r="D80" s="16"/>
      <c r="E80" s="17"/>
      <c r="F80" s="17"/>
      <c r="G80" s="18" t="str">
        <f>IF($C80="","",SUM(G79)+IF(OR($C80="Buy",$C80="Reward"),SUM($D80),0)-IF(OR($C80="Sell",$C80="Fee"),SUM($D80),0))</f>
        <v/>
      </c>
      <c r="H80" s="19" t="str">
        <f>IF($C80="","",IF($C80="Sell",IF(SUM(G79)&gt;0,SUM(H79)*(1-IF(SUM($D80)&gt;SUM(G79),SUM(G79),SUM($D80))/SUM(G79)),0),SUM(H79)+IF(OR($C80="Buy",$C80="Reward"),SUM($E80)+SUM($F80),0)))</f>
        <v/>
      </c>
      <c r="I80" s="19" t="str">
        <f>IF($C80="","",IF(SUM(G80)&gt;0,H80/G80,""))</f>
        <v/>
      </c>
      <c r="J80" s="20" t="str">
        <f>IF($C80&lt;&gt;"Sell","",IF(SUM(G79)&gt;0,SUM($E80)-SUM($F80)-SUM(H79)*IF(SUM($D80)&gt;SUM(G79),SUM(G79),SUM($D80))/SUM(G79),""))</f>
        <v/>
      </c>
      <c r="K80" s="21" t="str">
        <f>IF($C80="","",IF($C79="","Previous row is empty",IF(AND($C80&lt;&gt;"Buy",$C80&lt;&gt;"Sell",$C80&lt;&gt;"Fee",$C80&lt;&gt;"Reward",$C80&lt;&gt;"Transfer"),"Unknown type",IF(SUM($D80)&lt;=0,"Missing quantity",IF(AND($C80="Sell",SUM($D80)&gt;SUM(G79)+0.000000000001),"Sale larger than holdings",IF(AND($C80="Fee",SUM($D80)&gt;SUM(G79)+0.000000000001),"Fee larger than holdings",IF(AND(OR($C80="Buy",$C80="Sell"),SUM($E80)&lt;=0),"Missing amount","OK")))))))</f>
        <v/>
      </c>
    </row>
    <row r="81" spans="1:11" x14ac:dyDescent="0.25">
      <c r="A81" s="14"/>
      <c r="B81" s="15"/>
      <c r="C81" s="15"/>
      <c r="D81" s="16"/>
      <c r="E81" s="17"/>
      <c r="F81" s="17"/>
      <c r="G81" s="18" t="str">
        <f>IF($C81="","",SUM(G80)+IF(OR($C81="Buy",$C81="Reward"),SUM($D81),0)-IF(OR($C81="Sell",$C81="Fee"),SUM($D81),0))</f>
        <v/>
      </c>
      <c r="H81" s="19" t="str">
        <f>IF($C81="","",IF($C81="Sell",IF(SUM(G80)&gt;0,SUM(H80)*(1-IF(SUM($D81)&gt;SUM(G80),SUM(G80),SUM($D81))/SUM(G80)),0),SUM(H80)+IF(OR($C81="Buy",$C81="Reward"),SUM($E81)+SUM($F81),0)))</f>
        <v/>
      </c>
      <c r="I81" s="19" t="str">
        <f>IF($C81="","",IF(SUM(G81)&gt;0,H81/G81,""))</f>
        <v/>
      </c>
      <c r="J81" s="20" t="str">
        <f>IF($C81&lt;&gt;"Sell","",IF(SUM(G80)&gt;0,SUM($E81)-SUM($F81)-SUM(H80)*IF(SUM($D81)&gt;SUM(G80),SUM(G80),SUM($D81))/SUM(G80),""))</f>
        <v/>
      </c>
      <c r="K81" s="21" t="str">
        <f>IF($C81="","",IF($C80="","Previous row is empty",IF(AND($C81&lt;&gt;"Buy",$C81&lt;&gt;"Sell",$C81&lt;&gt;"Fee",$C81&lt;&gt;"Reward",$C81&lt;&gt;"Transfer"),"Unknown type",IF(SUM($D81)&lt;=0,"Missing quantity",IF(AND($C81="Sell",SUM($D81)&gt;SUM(G80)+0.000000000001),"Sale larger than holdings",IF(AND($C81="Fee",SUM($D81)&gt;SUM(G80)+0.000000000001),"Fee larger than holdings",IF(AND(OR($C81="Buy",$C81="Sell"),SUM($E81)&lt;=0),"Missing amount","OK")))))))</f>
        <v/>
      </c>
    </row>
    <row r="82" spans="1:11" x14ac:dyDescent="0.25">
      <c r="A82" s="14"/>
      <c r="B82" s="15"/>
      <c r="C82" s="15"/>
      <c r="D82" s="16"/>
      <c r="E82" s="17"/>
      <c r="F82" s="17"/>
      <c r="G82" s="18" t="str">
        <f>IF($C82="","",SUM(G81)+IF(OR($C82="Buy",$C82="Reward"),SUM($D82),0)-IF(OR($C82="Sell",$C82="Fee"),SUM($D82),0))</f>
        <v/>
      </c>
      <c r="H82" s="19" t="str">
        <f>IF($C82="","",IF($C82="Sell",IF(SUM(G81)&gt;0,SUM(H81)*(1-IF(SUM($D82)&gt;SUM(G81),SUM(G81),SUM($D82))/SUM(G81)),0),SUM(H81)+IF(OR($C82="Buy",$C82="Reward"),SUM($E82)+SUM($F82),0)))</f>
        <v/>
      </c>
      <c r="I82" s="19" t="str">
        <f>IF($C82="","",IF(SUM(G82)&gt;0,H82/G82,""))</f>
        <v/>
      </c>
      <c r="J82" s="20" t="str">
        <f>IF($C82&lt;&gt;"Sell","",IF(SUM(G81)&gt;0,SUM($E82)-SUM($F82)-SUM(H81)*IF(SUM($D82)&gt;SUM(G81),SUM(G81),SUM($D82))/SUM(G81),""))</f>
        <v/>
      </c>
      <c r="K82" s="21" t="str">
        <f>IF($C82="","",IF($C81="","Previous row is empty",IF(AND($C82&lt;&gt;"Buy",$C82&lt;&gt;"Sell",$C82&lt;&gt;"Fee",$C82&lt;&gt;"Reward",$C82&lt;&gt;"Transfer"),"Unknown type",IF(SUM($D82)&lt;=0,"Missing quantity",IF(AND($C82="Sell",SUM($D82)&gt;SUM(G81)+0.000000000001),"Sale larger than holdings",IF(AND($C82="Fee",SUM($D82)&gt;SUM(G81)+0.000000000001),"Fee larger than holdings",IF(AND(OR($C82="Buy",$C82="Sell"),SUM($E82)&lt;=0),"Missing amount","OK")))))))</f>
        <v/>
      </c>
    </row>
    <row r="83" spans="1:11" x14ac:dyDescent="0.25">
      <c r="A83" s="14"/>
      <c r="B83" s="15"/>
      <c r="C83" s="15"/>
      <c r="D83" s="16"/>
      <c r="E83" s="17"/>
      <c r="F83" s="17"/>
      <c r="G83" s="18" t="str">
        <f>IF($C83="","",SUM(G82)+IF(OR($C83="Buy",$C83="Reward"),SUM($D83),0)-IF(OR($C83="Sell",$C83="Fee"),SUM($D83),0))</f>
        <v/>
      </c>
      <c r="H83" s="19" t="str">
        <f>IF($C83="","",IF($C83="Sell",IF(SUM(G82)&gt;0,SUM(H82)*(1-IF(SUM($D83)&gt;SUM(G82),SUM(G82),SUM($D83))/SUM(G82)),0),SUM(H82)+IF(OR($C83="Buy",$C83="Reward"),SUM($E83)+SUM($F83),0)))</f>
        <v/>
      </c>
      <c r="I83" s="19" t="str">
        <f>IF($C83="","",IF(SUM(G83)&gt;0,H83/G83,""))</f>
        <v/>
      </c>
      <c r="J83" s="20" t="str">
        <f>IF($C83&lt;&gt;"Sell","",IF(SUM(G82)&gt;0,SUM($E83)-SUM($F83)-SUM(H82)*IF(SUM($D83)&gt;SUM(G82),SUM(G82),SUM($D83))/SUM(G82),""))</f>
        <v/>
      </c>
      <c r="K83" s="21" t="str">
        <f>IF($C83="","",IF($C82="","Previous row is empty",IF(AND($C83&lt;&gt;"Buy",$C83&lt;&gt;"Sell",$C83&lt;&gt;"Fee",$C83&lt;&gt;"Reward",$C83&lt;&gt;"Transfer"),"Unknown type",IF(SUM($D83)&lt;=0,"Missing quantity",IF(AND($C83="Sell",SUM($D83)&gt;SUM(G82)+0.000000000001),"Sale larger than holdings",IF(AND($C83="Fee",SUM($D83)&gt;SUM(G82)+0.000000000001),"Fee larger than holdings",IF(AND(OR($C83="Buy",$C83="Sell"),SUM($E83)&lt;=0),"Missing amount","OK")))))))</f>
        <v/>
      </c>
    </row>
    <row r="84" spans="1:11" x14ac:dyDescent="0.25">
      <c r="A84" s="14"/>
      <c r="B84" s="15"/>
      <c r="C84" s="15"/>
      <c r="D84" s="16"/>
      <c r="E84" s="17"/>
      <c r="F84" s="17"/>
      <c r="G84" s="18" t="str">
        <f>IF($C84="","",SUM(G83)+IF(OR($C84="Buy",$C84="Reward"),SUM($D84),0)-IF(OR($C84="Sell",$C84="Fee"),SUM($D84),0))</f>
        <v/>
      </c>
      <c r="H84" s="19" t="str">
        <f>IF($C84="","",IF($C84="Sell",IF(SUM(G83)&gt;0,SUM(H83)*(1-IF(SUM($D84)&gt;SUM(G83),SUM(G83),SUM($D84))/SUM(G83)),0),SUM(H83)+IF(OR($C84="Buy",$C84="Reward"),SUM($E84)+SUM($F84),0)))</f>
        <v/>
      </c>
      <c r="I84" s="19" t="str">
        <f>IF($C84="","",IF(SUM(G84)&gt;0,H84/G84,""))</f>
        <v/>
      </c>
      <c r="J84" s="20" t="str">
        <f>IF($C84&lt;&gt;"Sell","",IF(SUM(G83)&gt;0,SUM($E84)-SUM($F84)-SUM(H83)*IF(SUM($D84)&gt;SUM(G83),SUM(G83),SUM($D84))/SUM(G83),""))</f>
        <v/>
      </c>
      <c r="K84" s="21" t="str">
        <f>IF($C84="","",IF($C83="","Previous row is empty",IF(AND($C84&lt;&gt;"Buy",$C84&lt;&gt;"Sell",$C84&lt;&gt;"Fee",$C84&lt;&gt;"Reward",$C84&lt;&gt;"Transfer"),"Unknown type",IF(SUM($D84)&lt;=0,"Missing quantity",IF(AND($C84="Sell",SUM($D84)&gt;SUM(G83)+0.000000000001),"Sale larger than holdings",IF(AND($C84="Fee",SUM($D84)&gt;SUM(G83)+0.000000000001),"Fee larger than holdings",IF(AND(OR($C84="Buy",$C84="Sell"),SUM($E84)&lt;=0),"Missing amount","OK")))))))</f>
        <v/>
      </c>
    </row>
    <row r="85" spans="1:11" x14ac:dyDescent="0.25">
      <c r="A85" s="14"/>
      <c r="B85" s="15"/>
      <c r="C85" s="15"/>
      <c r="D85" s="16"/>
      <c r="E85" s="17"/>
      <c r="F85" s="17"/>
      <c r="G85" s="18" t="str">
        <f>IF($C85="","",SUM(G84)+IF(OR($C85="Buy",$C85="Reward"),SUM($D85),0)-IF(OR($C85="Sell",$C85="Fee"),SUM($D85),0))</f>
        <v/>
      </c>
      <c r="H85" s="19" t="str">
        <f>IF($C85="","",IF($C85="Sell",IF(SUM(G84)&gt;0,SUM(H84)*(1-IF(SUM($D85)&gt;SUM(G84),SUM(G84),SUM($D85))/SUM(G84)),0),SUM(H84)+IF(OR($C85="Buy",$C85="Reward"),SUM($E85)+SUM($F85),0)))</f>
        <v/>
      </c>
      <c r="I85" s="19" t="str">
        <f>IF($C85="","",IF(SUM(G85)&gt;0,H85/G85,""))</f>
        <v/>
      </c>
      <c r="J85" s="20" t="str">
        <f>IF($C85&lt;&gt;"Sell","",IF(SUM(G84)&gt;0,SUM($E85)-SUM($F85)-SUM(H84)*IF(SUM($D85)&gt;SUM(G84),SUM(G84),SUM($D85))/SUM(G84),""))</f>
        <v/>
      </c>
      <c r="K85" s="21" t="str">
        <f>IF($C85="","",IF($C84="","Previous row is empty",IF(AND($C85&lt;&gt;"Buy",$C85&lt;&gt;"Sell",$C85&lt;&gt;"Fee",$C85&lt;&gt;"Reward",$C85&lt;&gt;"Transfer"),"Unknown type",IF(SUM($D85)&lt;=0,"Missing quantity",IF(AND($C85="Sell",SUM($D85)&gt;SUM(G84)+0.000000000001),"Sale larger than holdings",IF(AND($C85="Fee",SUM($D85)&gt;SUM(G84)+0.000000000001),"Fee larger than holdings",IF(AND(OR($C85="Buy",$C85="Sell"),SUM($E85)&lt;=0),"Missing amount","OK")))))))</f>
        <v/>
      </c>
    </row>
    <row r="86" spans="1:11" x14ac:dyDescent="0.25">
      <c r="A86" s="14"/>
      <c r="B86" s="15"/>
      <c r="C86" s="15"/>
      <c r="D86" s="16"/>
      <c r="E86" s="17"/>
      <c r="F86" s="17"/>
      <c r="G86" s="18" t="str">
        <f>IF($C86="","",SUM(G85)+IF(OR($C86="Buy",$C86="Reward"),SUM($D86),0)-IF(OR($C86="Sell",$C86="Fee"),SUM($D86),0))</f>
        <v/>
      </c>
      <c r="H86" s="19" t="str">
        <f>IF($C86="","",IF($C86="Sell",IF(SUM(G85)&gt;0,SUM(H85)*(1-IF(SUM($D86)&gt;SUM(G85),SUM(G85),SUM($D86))/SUM(G85)),0),SUM(H85)+IF(OR($C86="Buy",$C86="Reward"),SUM($E86)+SUM($F86),0)))</f>
        <v/>
      </c>
      <c r="I86" s="19" t="str">
        <f>IF($C86="","",IF(SUM(G86)&gt;0,H86/G86,""))</f>
        <v/>
      </c>
      <c r="J86" s="20" t="str">
        <f>IF($C86&lt;&gt;"Sell","",IF(SUM(G85)&gt;0,SUM($E86)-SUM($F86)-SUM(H85)*IF(SUM($D86)&gt;SUM(G85),SUM(G85),SUM($D86))/SUM(G85),""))</f>
        <v/>
      </c>
      <c r="K86" s="21" t="str">
        <f>IF($C86="","",IF($C85="","Previous row is empty",IF(AND($C86&lt;&gt;"Buy",$C86&lt;&gt;"Sell",$C86&lt;&gt;"Fee",$C86&lt;&gt;"Reward",$C86&lt;&gt;"Transfer"),"Unknown type",IF(SUM($D86)&lt;=0,"Missing quantity",IF(AND($C86="Sell",SUM($D86)&gt;SUM(G85)+0.000000000001),"Sale larger than holdings",IF(AND($C86="Fee",SUM($D86)&gt;SUM(G85)+0.000000000001),"Fee larger than holdings",IF(AND(OR($C86="Buy",$C86="Sell"),SUM($E86)&lt;=0),"Missing amount","OK")))))))</f>
        <v/>
      </c>
    </row>
    <row r="87" spans="1:11" x14ac:dyDescent="0.25">
      <c r="A87" s="14"/>
      <c r="B87" s="15"/>
      <c r="C87" s="15"/>
      <c r="D87" s="16"/>
      <c r="E87" s="17"/>
      <c r="F87" s="17"/>
      <c r="G87" s="18" t="str">
        <f>IF($C87="","",SUM(G86)+IF(OR($C87="Buy",$C87="Reward"),SUM($D87),0)-IF(OR($C87="Sell",$C87="Fee"),SUM($D87),0))</f>
        <v/>
      </c>
      <c r="H87" s="19" t="str">
        <f>IF($C87="","",IF($C87="Sell",IF(SUM(G86)&gt;0,SUM(H86)*(1-IF(SUM($D87)&gt;SUM(G86),SUM(G86),SUM($D87))/SUM(G86)),0),SUM(H86)+IF(OR($C87="Buy",$C87="Reward"),SUM($E87)+SUM($F87),0)))</f>
        <v/>
      </c>
      <c r="I87" s="19" t="str">
        <f>IF($C87="","",IF(SUM(G87)&gt;0,H87/G87,""))</f>
        <v/>
      </c>
      <c r="J87" s="20" t="str">
        <f>IF($C87&lt;&gt;"Sell","",IF(SUM(G86)&gt;0,SUM($E87)-SUM($F87)-SUM(H86)*IF(SUM($D87)&gt;SUM(G86),SUM(G86),SUM($D87))/SUM(G86),""))</f>
        <v/>
      </c>
      <c r="K87" s="21" t="str">
        <f>IF($C87="","",IF($C86="","Previous row is empty",IF(AND($C87&lt;&gt;"Buy",$C87&lt;&gt;"Sell",$C87&lt;&gt;"Fee",$C87&lt;&gt;"Reward",$C87&lt;&gt;"Transfer"),"Unknown type",IF(SUM($D87)&lt;=0,"Missing quantity",IF(AND($C87="Sell",SUM($D87)&gt;SUM(G86)+0.000000000001),"Sale larger than holdings",IF(AND($C87="Fee",SUM($D87)&gt;SUM(G86)+0.000000000001),"Fee larger than holdings",IF(AND(OR($C87="Buy",$C87="Sell"),SUM($E87)&lt;=0),"Missing amount","OK")))))))</f>
        <v/>
      </c>
    </row>
    <row r="88" spans="1:11" x14ac:dyDescent="0.25">
      <c r="A88" s="14"/>
      <c r="B88" s="15"/>
      <c r="C88" s="15"/>
      <c r="D88" s="16"/>
      <c r="E88" s="17"/>
      <c r="F88" s="17"/>
      <c r="G88" s="18" t="str">
        <f>IF($C88="","",SUM(G87)+IF(OR($C88="Buy",$C88="Reward"),SUM($D88),0)-IF(OR($C88="Sell",$C88="Fee"),SUM($D88),0))</f>
        <v/>
      </c>
      <c r="H88" s="19" t="str">
        <f>IF($C88="","",IF($C88="Sell",IF(SUM(G87)&gt;0,SUM(H87)*(1-IF(SUM($D88)&gt;SUM(G87),SUM(G87),SUM($D88))/SUM(G87)),0),SUM(H87)+IF(OR($C88="Buy",$C88="Reward"),SUM($E88)+SUM($F88),0)))</f>
        <v/>
      </c>
      <c r="I88" s="19" t="str">
        <f>IF($C88="","",IF(SUM(G88)&gt;0,H88/G88,""))</f>
        <v/>
      </c>
      <c r="J88" s="20" t="str">
        <f>IF($C88&lt;&gt;"Sell","",IF(SUM(G87)&gt;0,SUM($E88)-SUM($F88)-SUM(H87)*IF(SUM($D88)&gt;SUM(G87),SUM(G87),SUM($D88))/SUM(G87),""))</f>
        <v/>
      </c>
      <c r="K88" s="21" t="str">
        <f>IF($C88="","",IF($C87="","Previous row is empty",IF(AND($C88&lt;&gt;"Buy",$C88&lt;&gt;"Sell",$C88&lt;&gt;"Fee",$C88&lt;&gt;"Reward",$C88&lt;&gt;"Transfer"),"Unknown type",IF(SUM($D88)&lt;=0,"Missing quantity",IF(AND($C88="Sell",SUM($D88)&gt;SUM(G87)+0.000000000001),"Sale larger than holdings",IF(AND($C88="Fee",SUM($D88)&gt;SUM(G87)+0.000000000001),"Fee larger than holdings",IF(AND(OR($C88="Buy",$C88="Sell"),SUM($E88)&lt;=0),"Missing amount","OK")))))))</f>
        <v/>
      </c>
    </row>
    <row r="89" spans="1:11" x14ac:dyDescent="0.25">
      <c r="A89" s="14"/>
      <c r="B89" s="15"/>
      <c r="C89" s="15"/>
      <c r="D89" s="16"/>
      <c r="E89" s="17"/>
      <c r="F89" s="17"/>
      <c r="G89" s="18" t="str">
        <f>IF($C89="","",SUM(G88)+IF(OR($C89="Buy",$C89="Reward"),SUM($D89),0)-IF(OR($C89="Sell",$C89="Fee"),SUM($D89),0))</f>
        <v/>
      </c>
      <c r="H89" s="19" t="str">
        <f>IF($C89="","",IF($C89="Sell",IF(SUM(G88)&gt;0,SUM(H88)*(1-IF(SUM($D89)&gt;SUM(G88),SUM(G88),SUM($D89))/SUM(G88)),0),SUM(H88)+IF(OR($C89="Buy",$C89="Reward"),SUM($E89)+SUM($F89),0)))</f>
        <v/>
      </c>
      <c r="I89" s="19" t="str">
        <f>IF($C89="","",IF(SUM(G89)&gt;0,H89/G89,""))</f>
        <v/>
      </c>
      <c r="J89" s="20" t="str">
        <f>IF($C89&lt;&gt;"Sell","",IF(SUM(G88)&gt;0,SUM($E89)-SUM($F89)-SUM(H88)*IF(SUM($D89)&gt;SUM(G88),SUM(G88),SUM($D89))/SUM(G88),""))</f>
        <v/>
      </c>
      <c r="K89" s="21" t="str">
        <f>IF($C89="","",IF($C88="","Previous row is empty",IF(AND($C89&lt;&gt;"Buy",$C89&lt;&gt;"Sell",$C89&lt;&gt;"Fee",$C89&lt;&gt;"Reward",$C89&lt;&gt;"Transfer"),"Unknown type",IF(SUM($D89)&lt;=0,"Missing quantity",IF(AND($C89="Sell",SUM($D89)&gt;SUM(G88)+0.000000000001),"Sale larger than holdings",IF(AND($C89="Fee",SUM($D89)&gt;SUM(G88)+0.000000000001),"Fee larger than holdings",IF(AND(OR($C89="Buy",$C89="Sell"),SUM($E89)&lt;=0),"Missing amount","OK")))))))</f>
        <v/>
      </c>
    </row>
    <row r="90" spans="1:11" x14ac:dyDescent="0.25">
      <c r="A90" s="14"/>
      <c r="B90" s="15"/>
      <c r="C90" s="15"/>
      <c r="D90" s="16"/>
      <c r="E90" s="17"/>
      <c r="F90" s="17"/>
      <c r="G90" s="18" t="str">
        <f>IF($C90="","",SUM(G89)+IF(OR($C90="Buy",$C90="Reward"),SUM($D90),0)-IF(OR($C90="Sell",$C90="Fee"),SUM($D90),0))</f>
        <v/>
      </c>
      <c r="H90" s="19" t="str">
        <f>IF($C90="","",IF($C90="Sell",IF(SUM(G89)&gt;0,SUM(H89)*(1-IF(SUM($D90)&gt;SUM(G89),SUM(G89),SUM($D90))/SUM(G89)),0),SUM(H89)+IF(OR($C90="Buy",$C90="Reward"),SUM($E90)+SUM($F90),0)))</f>
        <v/>
      </c>
      <c r="I90" s="19" t="str">
        <f>IF($C90="","",IF(SUM(G90)&gt;0,H90/G90,""))</f>
        <v/>
      </c>
      <c r="J90" s="20" t="str">
        <f>IF($C90&lt;&gt;"Sell","",IF(SUM(G89)&gt;0,SUM($E90)-SUM($F90)-SUM(H89)*IF(SUM($D90)&gt;SUM(G89),SUM(G89),SUM($D90))/SUM(G89),""))</f>
        <v/>
      </c>
      <c r="K90" s="21" t="str">
        <f>IF($C90="","",IF($C89="","Previous row is empty",IF(AND($C90&lt;&gt;"Buy",$C90&lt;&gt;"Sell",$C90&lt;&gt;"Fee",$C90&lt;&gt;"Reward",$C90&lt;&gt;"Transfer"),"Unknown type",IF(SUM($D90)&lt;=0,"Missing quantity",IF(AND($C90="Sell",SUM($D90)&gt;SUM(G89)+0.000000000001),"Sale larger than holdings",IF(AND($C90="Fee",SUM($D90)&gt;SUM(G89)+0.000000000001),"Fee larger than holdings",IF(AND(OR($C90="Buy",$C90="Sell"),SUM($E90)&lt;=0),"Missing amount","OK")))))))</f>
        <v/>
      </c>
    </row>
    <row r="91" spans="1:11" x14ac:dyDescent="0.25">
      <c r="A91" s="14"/>
      <c r="B91" s="15"/>
      <c r="C91" s="15"/>
      <c r="D91" s="16"/>
      <c r="E91" s="17"/>
      <c r="F91" s="17"/>
      <c r="G91" s="18" t="str">
        <f>IF($C91="","",SUM(G90)+IF(OR($C91="Buy",$C91="Reward"),SUM($D91),0)-IF(OR($C91="Sell",$C91="Fee"),SUM($D91),0))</f>
        <v/>
      </c>
      <c r="H91" s="19" t="str">
        <f>IF($C91="","",IF($C91="Sell",IF(SUM(G90)&gt;0,SUM(H90)*(1-IF(SUM($D91)&gt;SUM(G90),SUM(G90),SUM($D91))/SUM(G90)),0),SUM(H90)+IF(OR($C91="Buy",$C91="Reward"),SUM($E91)+SUM($F91),0)))</f>
        <v/>
      </c>
      <c r="I91" s="19" t="str">
        <f>IF($C91="","",IF(SUM(G91)&gt;0,H91/G91,""))</f>
        <v/>
      </c>
      <c r="J91" s="20" t="str">
        <f>IF($C91&lt;&gt;"Sell","",IF(SUM(G90)&gt;0,SUM($E91)-SUM($F91)-SUM(H90)*IF(SUM($D91)&gt;SUM(G90),SUM(G90),SUM($D91))/SUM(G90),""))</f>
        <v/>
      </c>
      <c r="K91" s="21" t="str">
        <f>IF($C91="","",IF($C90="","Previous row is empty",IF(AND($C91&lt;&gt;"Buy",$C91&lt;&gt;"Sell",$C91&lt;&gt;"Fee",$C91&lt;&gt;"Reward",$C91&lt;&gt;"Transfer"),"Unknown type",IF(SUM($D91)&lt;=0,"Missing quantity",IF(AND($C91="Sell",SUM($D91)&gt;SUM(G90)+0.000000000001),"Sale larger than holdings",IF(AND($C91="Fee",SUM($D91)&gt;SUM(G90)+0.000000000001),"Fee larger than holdings",IF(AND(OR($C91="Buy",$C91="Sell"),SUM($E91)&lt;=0),"Missing amount","OK")))))))</f>
        <v/>
      </c>
    </row>
    <row r="92" spans="1:11" x14ac:dyDescent="0.25">
      <c r="A92" s="14"/>
      <c r="B92" s="15"/>
      <c r="C92" s="15"/>
      <c r="D92" s="16"/>
      <c r="E92" s="17"/>
      <c r="F92" s="17"/>
      <c r="G92" s="18" t="str">
        <f>IF($C92="","",SUM(G91)+IF(OR($C92="Buy",$C92="Reward"),SUM($D92),0)-IF(OR($C92="Sell",$C92="Fee"),SUM($D92),0))</f>
        <v/>
      </c>
      <c r="H92" s="19" t="str">
        <f>IF($C92="","",IF($C92="Sell",IF(SUM(G91)&gt;0,SUM(H91)*(1-IF(SUM($D92)&gt;SUM(G91),SUM(G91),SUM($D92))/SUM(G91)),0),SUM(H91)+IF(OR($C92="Buy",$C92="Reward"),SUM($E92)+SUM($F92),0)))</f>
        <v/>
      </c>
      <c r="I92" s="19" t="str">
        <f>IF($C92="","",IF(SUM(G92)&gt;0,H92/G92,""))</f>
        <v/>
      </c>
      <c r="J92" s="20" t="str">
        <f>IF($C92&lt;&gt;"Sell","",IF(SUM(G91)&gt;0,SUM($E92)-SUM($F92)-SUM(H91)*IF(SUM($D92)&gt;SUM(G91),SUM(G91),SUM($D92))/SUM(G91),""))</f>
        <v/>
      </c>
      <c r="K92" s="21" t="str">
        <f>IF($C92="","",IF($C91="","Previous row is empty",IF(AND($C92&lt;&gt;"Buy",$C92&lt;&gt;"Sell",$C92&lt;&gt;"Fee",$C92&lt;&gt;"Reward",$C92&lt;&gt;"Transfer"),"Unknown type",IF(SUM($D92)&lt;=0,"Missing quantity",IF(AND($C92="Sell",SUM($D92)&gt;SUM(G91)+0.000000000001),"Sale larger than holdings",IF(AND($C92="Fee",SUM($D92)&gt;SUM(G91)+0.000000000001),"Fee larger than holdings",IF(AND(OR($C92="Buy",$C92="Sell"),SUM($E92)&lt;=0),"Missing amount","OK")))))))</f>
        <v/>
      </c>
    </row>
    <row r="93" spans="1:11" x14ac:dyDescent="0.25">
      <c r="A93" s="14"/>
      <c r="B93" s="15"/>
      <c r="C93" s="15"/>
      <c r="D93" s="16"/>
      <c r="E93" s="17"/>
      <c r="F93" s="17"/>
      <c r="G93" s="18" t="str">
        <f>IF($C93="","",SUM(G92)+IF(OR($C93="Buy",$C93="Reward"),SUM($D93),0)-IF(OR($C93="Sell",$C93="Fee"),SUM($D93),0))</f>
        <v/>
      </c>
      <c r="H93" s="19" t="str">
        <f>IF($C93="","",IF($C93="Sell",IF(SUM(G92)&gt;0,SUM(H92)*(1-IF(SUM($D93)&gt;SUM(G92),SUM(G92),SUM($D93))/SUM(G92)),0),SUM(H92)+IF(OR($C93="Buy",$C93="Reward"),SUM($E93)+SUM($F93),0)))</f>
        <v/>
      </c>
      <c r="I93" s="19" t="str">
        <f>IF($C93="","",IF(SUM(G93)&gt;0,H93/G93,""))</f>
        <v/>
      </c>
      <c r="J93" s="20" t="str">
        <f>IF($C93&lt;&gt;"Sell","",IF(SUM(G92)&gt;0,SUM($E93)-SUM($F93)-SUM(H92)*IF(SUM($D93)&gt;SUM(G92),SUM(G92),SUM($D93))/SUM(G92),""))</f>
        <v/>
      </c>
      <c r="K93" s="21" t="str">
        <f>IF($C93="","",IF($C92="","Previous row is empty",IF(AND($C93&lt;&gt;"Buy",$C93&lt;&gt;"Sell",$C93&lt;&gt;"Fee",$C93&lt;&gt;"Reward",$C93&lt;&gt;"Transfer"),"Unknown type",IF(SUM($D93)&lt;=0,"Missing quantity",IF(AND($C93="Sell",SUM($D93)&gt;SUM(G92)+0.000000000001),"Sale larger than holdings",IF(AND($C93="Fee",SUM($D93)&gt;SUM(G92)+0.000000000001),"Fee larger than holdings",IF(AND(OR($C93="Buy",$C93="Sell"),SUM($E93)&lt;=0),"Missing amount","OK")))))))</f>
        <v/>
      </c>
    </row>
    <row r="94" spans="1:11" x14ac:dyDescent="0.25">
      <c r="A94" s="14"/>
      <c r="B94" s="15"/>
      <c r="C94" s="15"/>
      <c r="D94" s="16"/>
      <c r="E94" s="17"/>
      <c r="F94" s="17"/>
      <c r="G94" s="18" t="str">
        <f>IF($C94="","",SUM(G93)+IF(OR($C94="Buy",$C94="Reward"),SUM($D94),0)-IF(OR($C94="Sell",$C94="Fee"),SUM($D94),0))</f>
        <v/>
      </c>
      <c r="H94" s="19" t="str">
        <f>IF($C94="","",IF($C94="Sell",IF(SUM(G93)&gt;0,SUM(H93)*(1-IF(SUM($D94)&gt;SUM(G93),SUM(G93),SUM($D94))/SUM(G93)),0),SUM(H93)+IF(OR($C94="Buy",$C94="Reward"),SUM($E94)+SUM($F94),0)))</f>
        <v/>
      </c>
      <c r="I94" s="19" t="str">
        <f>IF($C94="","",IF(SUM(G94)&gt;0,H94/G94,""))</f>
        <v/>
      </c>
      <c r="J94" s="20" t="str">
        <f>IF($C94&lt;&gt;"Sell","",IF(SUM(G93)&gt;0,SUM($E94)-SUM($F94)-SUM(H93)*IF(SUM($D94)&gt;SUM(G93),SUM(G93),SUM($D94))/SUM(G93),""))</f>
        <v/>
      </c>
      <c r="K94" s="21" t="str">
        <f>IF($C94="","",IF($C93="","Previous row is empty",IF(AND($C94&lt;&gt;"Buy",$C94&lt;&gt;"Sell",$C94&lt;&gt;"Fee",$C94&lt;&gt;"Reward",$C94&lt;&gt;"Transfer"),"Unknown type",IF(SUM($D94)&lt;=0,"Missing quantity",IF(AND($C94="Sell",SUM($D94)&gt;SUM(G93)+0.000000000001),"Sale larger than holdings",IF(AND($C94="Fee",SUM($D94)&gt;SUM(G93)+0.000000000001),"Fee larger than holdings",IF(AND(OR($C94="Buy",$C94="Sell"),SUM($E94)&lt;=0),"Missing amount","OK")))))))</f>
        <v/>
      </c>
    </row>
    <row r="95" spans="1:11" x14ac:dyDescent="0.25">
      <c r="A95" s="14"/>
      <c r="B95" s="15"/>
      <c r="C95" s="15"/>
      <c r="D95" s="16"/>
      <c r="E95" s="17"/>
      <c r="F95" s="17"/>
      <c r="G95" s="18" t="str">
        <f>IF($C95="","",SUM(G94)+IF(OR($C95="Buy",$C95="Reward"),SUM($D95),0)-IF(OR($C95="Sell",$C95="Fee"),SUM($D95),0))</f>
        <v/>
      </c>
      <c r="H95" s="19" t="str">
        <f>IF($C95="","",IF($C95="Sell",IF(SUM(G94)&gt;0,SUM(H94)*(1-IF(SUM($D95)&gt;SUM(G94),SUM(G94),SUM($D95))/SUM(G94)),0),SUM(H94)+IF(OR($C95="Buy",$C95="Reward"),SUM($E95)+SUM($F95),0)))</f>
        <v/>
      </c>
      <c r="I95" s="19" t="str">
        <f>IF($C95="","",IF(SUM(G95)&gt;0,H95/G95,""))</f>
        <v/>
      </c>
      <c r="J95" s="20" t="str">
        <f>IF($C95&lt;&gt;"Sell","",IF(SUM(G94)&gt;0,SUM($E95)-SUM($F95)-SUM(H94)*IF(SUM($D95)&gt;SUM(G94),SUM(G94),SUM($D95))/SUM(G94),""))</f>
        <v/>
      </c>
      <c r="K95" s="21" t="str">
        <f>IF($C95="","",IF($C94="","Previous row is empty",IF(AND($C95&lt;&gt;"Buy",$C95&lt;&gt;"Sell",$C95&lt;&gt;"Fee",$C95&lt;&gt;"Reward",$C95&lt;&gt;"Transfer"),"Unknown type",IF(SUM($D95)&lt;=0,"Missing quantity",IF(AND($C95="Sell",SUM($D95)&gt;SUM(G94)+0.000000000001),"Sale larger than holdings",IF(AND($C95="Fee",SUM($D95)&gt;SUM(G94)+0.000000000001),"Fee larger than holdings",IF(AND(OR($C95="Buy",$C95="Sell"),SUM($E95)&lt;=0),"Missing amount","OK")))))))</f>
        <v/>
      </c>
    </row>
    <row r="96" spans="1:11" x14ac:dyDescent="0.25">
      <c r="A96" s="14"/>
      <c r="B96" s="15"/>
      <c r="C96" s="15"/>
      <c r="D96" s="16"/>
      <c r="E96" s="17"/>
      <c r="F96" s="17"/>
      <c r="G96" s="18" t="str">
        <f>IF($C96="","",SUM(G95)+IF(OR($C96="Buy",$C96="Reward"),SUM($D96),0)-IF(OR($C96="Sell",$C96="Fee"),SUM($D96),0))</f>
        <v/>
      </c>
      <c r="H96" s="19" t="str">
        <f>IF($C96="","",IF($C96="Sell",IF(SUM(G95)&gt;0,SUM(H95)*(1-IF(SUM($D96)&gt;SUM(G95),SUM(G95),SUM($D96))/SUM(G95)),0),SUM(H95)+IF(OR($C96="Buy",$C96="Reward"),SUM($E96)+SUM($F96),0)))</f>
        <v/>
      </c>
      <c r="I96" s="19" t="str">
        <f>IF($C96="","",IF(SUM(G96)&gt;0,H96/G96,""))</f>
        <v/>
      </c>
      <c r="J96" s="20" t="str">
        <f>IF($C96&lt;&gt;"Sell","",IF(SUM(G95)&gt;0,SUM($E96)-SUM($F96)-SUM(H95)*IF(SUM($D96)&gt;SUM(G95),SUM(G95),SUM($D96))/SUM(G95),""))</f>
        <v/>
      </c>
      <c r="K96" s="21" t="str">
        <f>IF($C96="","",IF($C95="","Previous row is empty",IF(AND($C96&lt;&gt;"Buy",$C96&lt;&gt;"Sell",$C96&lt;&gt;"Fee",$C96&lt;&gt;"Reward",$C96&lt;&gt;"Transfer"),"Unknown type",IF(SUM($D96)&lt;=0,"Missing quantity",IF(AND($C96="Sell",SUM($D96)&gt;SUM(G95)+0.000000000001),"Sale larger than holdings",IF(AND($C96="Fee",SUM($D96)&gt;SUM(G95)+0.000000000001),"Fee larger than holdings",IF(AND(OR($C96="Buy",$C96="Sell"),SUM($E96)&lt;=0),"Missing amount","OK")))))))</f>
        <v/>
      </c>
    </row>
    <row r="97" spans="1:11" x14ac:dyDescent="0.25">
      <c r="A97" s="14"/>
      <c r="B97" s="15"/>
      <c r="C97" s="15"/>
      <c r="D97" s="16"/>
      <c r="E97" s="17"/>
      <c r="F97" s="17"/>
      <c r="G97" s="18" t="str">
        <f>IF($C97="","",SUM(G96)+IF(OR($C97="Buy",$C97="Reward"),SUM($D97),0)-IF(OR($C97="Sell",$C97="Fee"),SUM($D97),0))</f>
        <v/>
      </c>
      <c r="H97" s="19" t="str">
        <f>IF($C97="","",IF($C97="Sell",IF(SUM(G96)&gt;0,SUM(H96)*(1-IF(SUM($D97)&gt;SUM(G96),SUM(G96),SUM($D97))/SUM(G96)),0),SUM(H96)+IF(OR($C97="Buy",$C97="Reward"),SUM($E97)+SUM($F97),0)))</f>
        <v/>
      </c>
      <c r="I97" s="19" t="str">
        <f>IF($C97="","",IF(SUM(G97)&gt;0,H97/G97,""))</f>
        <v/>
      </c>
      <c r="J97" s="20" t="str">
        <f>IF($C97&lt;&gt;"Sell","",IF(SUM(G96)&gt;0,SUM($E97)-SUM($F97)-SUM(H96)*IF(SUM($D97)&gt;SUM(G96),SUM(G96),SUM($D97))/SUM(G96),""))</f>
        <v/>
      </c>
      <c r="K97" s="21" t="str">
        <f>IF($C97="","",IF($C96="","Previous row is empty",IF(AND($C97&lt;&gt;"Buy",$C97&lt;&gt;"Sell",$C97&lt;&gt;"Fee",$C97&lt;&gt;"Reward",$C97&lt;&gt;"Transfer"),"Unknown type",IF(SUM($D97)&lt;=0,"Missing quantity",IF(AND($C97="Sell",SUM($D97)&gt;SUM(G96)+0.000000000001),"Sale larger than holdings",IF(AND($C97="Fee",SUM($D97)&gt;SUM(G96)+0.000000000001),"Fee larger than holdings",IF(AND(OR($C97="Buy",$C97="Sell"),SUM($E97)&lt;=0),"Missing amount","OK")))))))</f>
        <v/>
      </c>
    </row>
    <row r="98" spans="1:11" x14ac:dyDescent="0.25">
      <c r="A98" s="14"/>
      <c r="B98" s="15"/>
      <c r="C98" s="15"/>
      <c r="D98" s="16"/>
      <c r="E98" s="17"/>
      <c r="F98" s="17"/>
      <c r="G98" s="18" t="str">
        <f>IF($C98="","",SUM(G97)+IF(OR($C98="Buy",$C98="Reward"),SUM($D98),0)-IF(OR($C98="Sell",$C98="Fee"),SUM($D98),0))</f>
        <v/>
      </c>
      <c r="H98" s="19" t="str">
        <f>IF($C98="","",IF($C98="Sell",IF(SUM(G97)&gt;0,SUM(H97)*(1-IF(SUM($D98)&gt;SUM(G97),SUM(G97),SUM($D98))/SUM(G97)),0),SUM(H97)+IF(OR($C98="Buy",$C98="Reward"),SUM($E98)+SUM($F98),0)))</f>
        <v/>
      </c>
      <c r="I98" s="19" t="str">
        <f>IF($C98="","",IF(SUM(G98)&gt;0,H98/G98,""))</f>
        <v/>
      </c>
      <c r="J98" s="20" t="str">
        <f>IF($C98&lt;&gt;"Sell","",IF(SUM(G97)&gt;0,SUM($E98)-SUM($F98)-SUM(H97)*IF(SUM($D98)&gt;SUM(G97),SUM(G97),SUM($D98))/SUM(G97),""))</f>
        <v/>
      </c>
      <c r="K98" s="21" t="str">
        <f>IF($C98="","",IF($C97="","Previous row is empty",IF(AND($C98&lt;&gt;"Buy",$C98&lt;&gt;"Sell",$C98&lt;&gt;"Fee",$C98&lt;&gt;"Reward",$C98&lt;&gt;"Transfer"),"Unknown type",IF(SUM($D98)&lt;=0,"Missing quantity",IF(AND($C98="Sell",SUM($D98)&gt;SUM(G97)+0.000000000001),"Sale larger than holdings",IF(AND($C98="Fee",SUM($D98)&gt;SUM(G97)+0.000000000001),"Fee larger than holdings",IF(AND(OR($C98="Buy",$C98="Sell"),SUM($E98)&lt;=0),"Missing amount","OK")))))))</f>
        <v/>
      </c>
    </row>
    <row r="99" spans="1:11" x14ac:dyDescent="0.25">
      <c r="A99" s="14"/>
      <c r="B99" s="15"/>
      <c r="C99" s="15"/>
      <c r="D99" s="16"/>
      <c r="E99" s="17"/>
      <c r="F99" s="17"/>
      <c r="G99" s="18" t="str">
        <f>IF($C99="","",SUM(G98)+IF(OR($C99="Buy",$C99="Reward"),SUM($D99),0)-IF(OR($C99="Sell",$C99="Fee"),SUM($D99),0))</f>
        <v/>
      </c>
      <c r="H99" s="19" t="str">
        <f>IF($C99="","",IF($C99="Sell",IF(SUM(G98)&gt;0,SUM(H98)*(1-IF(SUM($D99)&gt;SUM(G98),SUM(G98),SUM($D99))/SUM(G98)),0),SUM(H98)+IF(OR($C99="Buy",$C99="Reward"),SUM($E99)+SUM($F99),0)))</f>
        <v/>
      </c>
      <c r="I99" s="19" t="str">
        <f>IF($C99="","",IF(SUM(G99)&gt;0,H99/G99,""))</f>
        <v/>
      </c>
      <c r="J99" s="20" t="str">
        <f>IF($C99&lt;&gt;"Sell","",IF(SUM(G98)&gt;0,SUM($E99)-SUM($F99)-SUM(H98)*IF(SUM($D99)&gt;SUM(G98),SUM(G98),SUM($D99))/SUM(G98),""))</f>
        <v/>
      </c>
      <c r="K99" s="21" t="str">
        <f>IF($C99="","",IF($C98="","Previous row is empty",IF(AND($C99&lt;&gt;"Buy",$C99&lt;&gt;"Sell",$C99&lt;&gt;"Fee",$C99&lt;&gt;"Reward",$C99&lt;&gt;"Transfer"),"Unknown type",IF(SUM($D99)&lt;=0,"Missing quantity",IF(AND($C99="Sell",SUM($D99)&gt;SUM(G98)+0.000000000001),"Sale larger than holdings",IF(AND($C99="Fee",SUM($D99)&gt;SUM(G98)+0.000000000001),"Fee larger than holdings",IF(AND(OR($C99="Buy",$C99="Sell"),SUM($E99)&lt;=0),"Missing amount","OK")))))))</f>
        <v/>
      </c>
    </row>
    <row r="100" spans="1:11" x14ac:dyDescent="0.25">
      <c r="A100" s="14"/>
      <c r="B100" s="15"/>
      <c r="C100" s="15"/>
      <c r="D100" s="16"/>
      <c r="E100" s="17"/>
      <c r="F100" s="17"/>
      <c r="G100" s="18" t="str">
        <f>IF($C100="","",SUM(G99)+IF(OR($C100="Buy",$C100="Reward"),SUM($D100),0)-IF(OR($C100="Sell",$C100="Fee"),SUM($D100),0))</f>
        <v/>
      </c>
      <c r="H100" s="19" t="str">
        <f>IF($C100="","",IF($C100="Sell",IF(SUM(G99)&gt;0,SUM(H99)*(1-IF(SUM($D100)&gt;SUM(G99),SUM(G99),SUM($D100))/SUM(G99)),0),SUM(H99)+IF(OR($C100="Buy",$C100="Reward"),SUM($E100)+SUM($F100),0)))</f>
        <v/>
      </c>
      <c r="I100" s="19" t="str">
        <f>IF($C100="","",IF(SUM(G100)&gt;0,H100/G100,""))</f>
        <v/>
      </c>
      <c r="J100" s="20" t="str">
        <f>IF($C100&lt;&gt;"Sell","",IF(SUM(G99)&gt;0,SUM($E100)-SUM($F100)-SUM(H99)*IF(SUM($D100)&gt;SUM(G99),SUM(G99),SUM($D100))/SUM(G99),""))</f>
        <v/>
      </c>
      <c r="K100" s="21" t="str">
        <f>IF($C100="","",IF($C99="","Previous row is empty",IF(AND($C100&lt;&gt;"Buy",$C100&lt;&gt;"Sell",$C100&lt;&gt;"Fee",$C100&lt;&gt;"Reward",$C100&lt;&gt;"Transfer"),"Unknown type",IF(SUM($D100)&lt;=0,"Missing quantity",IF(AND($C100="Sell",SUM($D100)&gt;SUM(G99)+0.000000000001),"Sale larger than holdings",IF(AND($C100="Fee",SUM($D100)&gt;SUM(G99)+0.000000000001),"Fee larger than holdings",IF(AND(OR($C100="Buy",$C100="Sell"),SUM($E100)&lt;=0),"Missing amount","OK")))))))</f>
        <v/>
      </c>
    </row>
    <row r="101" spans="1:11" x14ac:dyDescent="0.25">
      <c r="A101" s="14"/>
      <c r="B101" s="15"/>
      <c r="C101" s="15"/>
      <c r="D101" s="16"/>
      <c r="E101" s="17"/>
      <c r="F101" s="17"/>
      <c r="G101" s="18" t="str">
        <f>IF($C101="","",SUM(G100)+IF(OR($C101="Buy",$C101="Reward"),SUM($D101),0)-IF(OR($C101="Sell",$C101="Fee"),SUM($D101),0))</f>
        <v/>
      </c>
      <c r="H101" s="19" t="str">
        <f>IF($C101="","",IF($C101="Sell",IF(SUM(G100)&gt;0,SUM(H100)*(1-IF(SUM($D101)&gt;SUM(G100),SUM(G100),SUM($D101))/SUM(G100)),0),SUM(H100)+IF(OR($C101="Buy",$C101="Reward"),SUM($E101)+SUM($F101),0)))</f>
        <v/>
      </c>
      <c r="I101" s="19" t="str">
        <f>IF($C101="","",IF(SUM(G101)&gt;0,H101/G101,""))</f>
        <v/>
      </c>
      <c r="J101" s="20" t="str">
        <f>IF($C101&lt;&gt;"Sell","",IF(SUM(G100)&gt;0,SUM($E101)-SUM($F101)-SUM(H100)*IF(SUM($D101)&gt;SUM(G100),SUM(G100),SUM($D101))/SUM(G100),""))</f>
        <v/>
      </c>
      <c r="K101" s="21" t="str">
        <f>IF($C101="","",IF($C100="","Previous row is empty",IF(AND($C101&lt;&gt;"Buy",$C101&lt;&gt;"Sell",$C101&lt;&gt;"Fee",$C101&lt;&gt;"Reward",$C101&lt;&gt;"Transfer"),"Unknown type",IF(SUM($D101)&lt;=0,"Missing quantity",IF(AND($C101="Sell",SUM($D101)&gt;SUM(G100)+0.000000000001),"Sale larger than holdings",IF(AND($C101="Fee",SUM($D101)&gt;SUM(G100)+0.000000000001),"Fee larger than holdings",IF(AND(OR($C101="Buy",$C101="Sell"),SUM($E101)&lt;=0),"Missing amount","OK")))))))</f>
        <v/>
      </c>
    </row>
    <row r="102" spans="1:11" x14ac:dyDescent="0.25">
      <c r="A102" s="14"/>
      <c r="B102" s="15"/>
      <c r="C102" s="15"/>
      <c r="D102" s="16"/>
      <c r="E102" s="17"/>
      <c r="F102" s="17"/>
      <c r="G102" s="18" t="str">
        <f>IF($C102="","",SUM(G101)+IF(OR($C102="Buy",$C102="Reward"),SUM($D102),0)-IF(OR($C102="Sell",$C102="Fee"),SUM($D102),0))</f>
        <v/>
      </c>
      <c r="H102" s="19" t="str">
        <f>IF($C102="","",IF($C102="Sell",IF(SUM(G101)&gt;0,SUM(H101)*(1-IF(SUM($D102)&gt;SUM(G101),SUM(G101),SUM($D102))/SUM(G101)),0),SUM(H101)+IF(OR($C102="Buy",$C102="Reward"),SUM($E102)+SUM($F102),0)))</f>
        <v/>
      </c>
      <c r="I102" s="19" t="str">
        <f>IF($C102="","",IF(SUM(G102)&gt;0,H102/G102,""))</f>
        <v/>
      </c>
      <c r="J102" s="20" t="str">
        <f>IF($C102&lt;&gt;"Sell","",IF(SUM(G101)&gt;0,SUM($E102)-SUM($F102)-SUM(H101)*IF(SUM($D102)&gt;SUM(G101),SUM(G101),SUM($D102))/SUM(G101),""))</f>
        <v/>
      </c>
      <c r="K102" s="21" t="str">
        <f>IF($C102="","",IF($C101="","Previous row is empty",IF(AND($C102&lt;&gt;"Buy",$C102&lt;&gt;"Sell",$C102&lt;&gt;"Fee",$C102&lt;&gt;"Reward",$C102&lt;&gt;"Transfer"),"Unknown type",IF(SUM($D102)&lt;=0,"Missing quantity",IF(AND($C102="Sell",SUM($D102)&gt;SUM(G101)+0.000000000001),"Sale larger than holdings",IF(AND($C102="Fee",SUM($D102)&gt;SUM(G101)+0.000000000001),"Fee larger than holdings",IF(AND(OR($C102="Buy",$C102="Sell"),SUM($E102)&lt;=0),"Missing amount","OK")))))))</f>
        <v/>
      </c>
    </row>
    <row r="103" spans="1:11" x14ac:dyDescent="0.25">
      <c r="A103" s="14"/>
      <c r="B103" s="15"/>
      <c r="C103" s="15"/>
      <c r="D103" s="16"/>
      <c r="E103" s="17"/>
      <c r="F103" s="17"/>
      <c r="G103" s="18" t="str">
        <f>IF($C103="","",SUM(G102)+IF(OR($C103="Buy",$C103="Reward"),SUM($D103),0)-IF(OR($C103="Sell",$C103="Fee"),SUM($D103),0))</f>
        <v/>
      </c>
      <c r="H103" s="19" t="str">
        <f>IF($C103="","",IF($C103="Sell",IF(SUM(G102)&gt;0,SUM(H102)*(1-IF(SUM($D103)&gt;SUM(G102),SUM(G102),SUM($D103))/SUM(G102)),0),SUM(H102)+IF(OR($C103="Buy",$C103="Reward"),SUM($E103)+SUM($F103),0)))</f>
        <v/>
      </c>
      <c r="I103" s="19" t="str">
        <f>IF($C103="","",IF(SUM(G103)&gt;0,H103/G103,""))</f>
        <v/>
      </c>
      <c r="J103" s="20" t="str">
        <f>IF($C103&lt;&gt;"Sell","",IF(SUM(G102)&gt;0,SUM($E103)-SUM($F103)-SUM(H102)*IF(SUM($D103)&gt;SUM(G102),SUM(G102),SUM($D103))/SUM(G102),""))</f>
        <v/>
      </c>
      <c r="K103" s="21" t="str">
        <f>IF($C103="","",IF($C102="","Previous row is empty",IF(AND($C103&lt;&gt;"Buy",$C103&lt;&gt;"Sell",$C103&lt;&gt;"Fee",$C103&lt;&gt;"Reward",$C103&lt;&gt;"Transfer"),"Unknown type",IF(SUM($D103)&lt;=0,"Missing quantity",IF(AND($C103="Sell",SUM($D103)&gt;SUM(G102)+0.000000000001),"Sale larger than holdings",IF(AND($C103="Fee",SUM($D103)&gt;SUM(G102)+0.000000000001),"Fee larger than holdings",IF(AND(OR($C103="Buy",$C103="Sell"),SUM($E103)&lt;=0),"Missing amount","OK")))))))</f>
        <v/>
      </c>
    </row>
    <row r="104" spans="1:11" x14ac:dyDescent="0.25">
      <c r="A104" s="14"/>
      <c r="B104" s="15"/>
      <c r="C104" s="15"/>
      <c r="D104" s="16"/>
      <c r="E104" s="17"/>
      <c r="F104" s="17"/>
      <c r="G104" s="18" t="str">
        <f>IF($C104="","",SUM(G103)+IF(OR($C104="Buy",$C104="Reward"),SUM($D104),0)-IF(OR($C104="Sell",$C104="Fee"),SUM($D104),0))</f>
        <v/>
      </c>
      <c r="H104" s="19" t="str">
        <f>IF($C104="","",IF($C104="Sell",IF(SUM(G103)&gt;0,SUM(H103)*(1-IF(SUM($D104)&gt;SUM(G103),SUM(G103),SUM($D104))/SUM(G103)),0),SUM(H103)+IF(OR($C104="Buy",$C104="Reward"),SUM($E104)+SUM($F104),0)))</f>
        <v/>
      </c>
      <c r="I104" s="19" t="str">
        <f>IF($C104="","",IF(SUM(G104)&gt;0,H104/G104,""))</f>
        <v/>
      </c>
      <c r="J104" s="20" t="str">
        <f>IF($C104&lt;&gt;"Sell","",IF(SUM(G103)&gt;0,SUM($E104)-SUM($F104)-SUM(H103)*IF(SUM($D104)&gt;SUM(G103),SUM(G103),SUM($D104))/SUM(G103),""))</f>
        <v/>
      </c>
      <c r="K104" s="21" t="str">
        <f>IF($C104="","",IF($C103="","Previous row is empty",IF(AND($C104&lt;&gt;"Buy",$C104&lt;&gt;"Sell",$C104&lt;&gt;"Fee",$C104&lt;&gt;"Reward",$C104&lt;&gt;"Transfer"),"Unknown type",IF(SUM($D104)&lt;=0,"Missing quantity",IF(AND($C104="Sell",SUM($D104)&gt;SUM(G103)+0.000000000001),"Sale larger than holdings",IF(AND($C104="Fee",SUM($D104)&gt;SUM(G103)+0.000000000001),"Fee larger than holdings",IF(AND(OR($C104="Buy",$C104="Sell"),SUM($E104)&lt;=0),"Missing amount","OK")))))))</f>
        <v/>
      </c>
    </row>
    <row r="105" spans="1:11" x14ac:dyDescent="0.25">
      <c r="A105" s="14"/>
      <c r="B105" s="15"/>
      <c r="C105" s="15"/>
      <c r="D105" s="16"/>
      <c r="E105" s="17"/>
      <c r="F105" s="17"/>
      <c r="G105" s="18" t="str">
        <f>IF($C105="","",SUM(G104)+IF(OR($C105="Buy",$C105="Reward"),SUM($D105),0)-IF(OR($C105="Sell",$C105="Fee"),SUM($D105),0))</f>
        <v/>
      </c>
      <c r="H105" s="19" t="str">
        <f>IF($C105="","",IF($C105="Sell",IF(SUM(G104)&gt;0,SUM(H104)*(1-IF(SUM($D105)&gt;SUM(G104),SUM(G104),SUM($D105))/SUM(G104)),0),SUM(H104)+IF(OR($C105="Buy",$C105="Reward"),SUM($E105)+SUM($F105),0)))</f>
        <v/>
      </c>
      <c r="I105" s="19" t="str">
        <f>IF($C105="","",IF(SUM(G105)&gt;0,H105/G105,""))</f>
        <v/>
      </c>
      <c r="J105" s="20" t="str">
        <f>IF($C105&lt;&gt;"Sell","",IF(SUM(G104)&gt;0,SUM($E105)-SUM($F105)-SUM(H104)*IF(SUM($D105)&gt;SUM(G104),SUM(G104),SUM($D105))/SUM(G104),""))</f>
        <v/>
      </c>
      <c r="K105" s="21" t="str">
        <f>IF($C105="","",IF($C104="","Previous row is empty",IF(AND($C105&lt;&gt;"Buy",$C105&lt;&gt;"Sell",$C105&lt;&gt;"Fee",$C105&lt;&gt;"Reward",$C105&lt;&gt;"Transfer"),"Unknown type",IF(SUM($D105)&lt;=0,"Missing quantity",IF(AND($C105="Sell",SUM($D105)&gt;SUM(G104)+0.000000000001),"Sale larger than holdings",IF(AND($C105="Fee",SUM($D105)&gt;SUM(G104)+0.000000000001),"Fee larger than holdings",IF(AND(OR($C105="Buy",$C105="Sell"),SUM($E105)&lt;=0),"Missing amount","OK")))))))</f>
        <v/>
      </c>
    </row>
    <row r="106" spans="1:11" x14ac:dyDescent="0.25">
      <c r="A106" s="14"/>
      <c r="B106" s="15"/>
      <c r="C106" s="15"/>
      <c r="D106" s="16"/>
      <c r="E106" s="17"/>
      <c r="F106" s="17"/>
      <c r="G106" s="18" t="str">
        <f>IF($C106="","",SUM(G105)+IF(OR($C106="Buy",$C106="Reward"),SUM($D106),0)-IF(OR($C106="Sell",$C106="Fee"),SUM($D106),0))</f>
        <v/>
      </c>
      <c r="H106" s="19" t="str">
        <f>IF($C106="","",IF($C106="Sell",IF(SUM(G105)&gt;0,SUM(H105)*(1-IF(SUM($D106)&gt;SUM(G105),SUM(G105),SUM($D106))/SUM(G105)),0),SUM(H105)+IF(OR($C106="Buy",$C106="Reward"),SUM($E106)+SUM($F106),0)))</f>
        <v/>
      </c>
      <c r="I106" s="19" t="str">
        <f>IF($C106="","",IF(SUM(G106)&gt;0,H106/G106,""))</f>
        <v/>
      </c>
      <c r="J106" s="20" t="str">
        <f>IF($C106&lt;&gt;"Sell","",IF(SUM(G105)&gt;0,SUM($E106)-SUM($F106)-SUM(H105)*IF(SUM($D106)&gt;SUM(G105),SUM(G105),SUM($D106))/SUM(G105),""))</f>
        <v/>
      </c>
      <c r="K106" s="21" t="str">
        <f>IF($C106="","",IF($C105="","Previous row is empty",IF(AND($C106&lt;&gt;"Buy",$C106&lt;&gt;"Sell",$C106&lt;&gt;"Fee",$C106&lt;&gt;"Reward",$C106&lt;&gt;"Transfer"),"Unknown type",IF(SUM($D106)&lt;=0,"Missing quantity",IF(AND($C106="Sell",SUM($D106)&gt;SUM(G105)+0.000000000001),"Sale larger than holdings",IF(AND($C106="Fee",SUM($D106)&gt;SUM(G105)+0.000000000001),"Fee larger than holdings",IF(AND(OR($C106="Buy",$C106="Sell"),SUM($E106)&lt;=0),"Missing amount","OK")))))))</f>
        <v/>
      </c>
    </row>
    <row r="107" spans="1:11" x14ac:dyDescent="0.25">
      <c r="A107" s="14"/>
      <c r="B107" s="15"/>
      <c r="C107" s="15"/>
      <c r="D107" s="16"/>
      <c r="E107" s="17"/>
      <c r="F107" s="17"/>
      <c r="G107" s="18" t="str">
        <f>IF($C107="","",SUM(G106)+IF(OR($C107="Buy",$C107="Reward"),SUM($D107),0)-IF(OR($C107="Sell",$C107="Fee"),SUM($D107),0))</f>
        <v/>
      </c>
      <c r="H107" s="19" t="str">
        <f>IF($C107="","",IF($C107="Sell",IF(SUM(G106)&gt;0,SUM(H106)*(1-IF(SUM($D107)&gt;SUM(G106),SUM(G106),SUM($D107))/SUM(G106)),0),SUM(H106)+IF(OR($C107="Buy",$C107="Reward"),SUM($E107)+SUM($F107),0)))</f>
        <v/>
      </c>
      <c r="I107" s="19" t="str">
        <f>IF($C107="","",IF(SUM(G107)&gt;0,H107/G107,""))</f>
        <v/>
      </c>
      <c r="J107" s="20" t="str">
        <f>IF($C107&lt;&gt;"Sell","",IF(SUM(G106)&gt;0,SUM($E107)-SUM($F107)-SUM(H106)*IF(SUM($D107)&gt;SUM(G106),SUM(G106),SUM($D107))/SUM(G106),""))</f>
        <v/>
      </c>
      <c r="K107" s="21" t="str">
        <f>IF($C107="","",IF($C106="","Previous row is empty",IF(AND($C107&lt;&gt;"Buy",$C107&lt;&gt;"Sell",$C107&lt;&gt;"Fee",$C107&lt;&gt;"Reward",$C107&lt;&gt;"Transfer"),"Unknown type",IF(SUM($D107)&lt;=0,"Missing quantity",IF(AND($C107="Sell",SUM($D107)&gt;SUM(G106)+0.000000000001),"Sale larger than holdings",IF(AND($C107="Fee",SUM($D107)&gt;SUM(G106)+0.000000000001),"Fee larger than holdings",IF(AND(OR($C107="Buy",$C107="Sell"),SUM($E107)&lt;=0),"Missing amount","OK")))))))</f>
        <v/>
      </c>
    </row>
    <row r="108" spans="1:11" x14ac:dyDescent="0.25">
      <c r="A108" s="14"/>
      <c r="B108" s="15"/>
      <c r="C108" s="15"/>
      <c r="D108" s="16"/>
      <c r="E108" s="17"/>
      <c r="F108" s="17"/>
      <c r="G108" s="18" t="str">
        <f>IF($C108="","",SUM(G107)+IF(OR($C108="Buy",$C108="Reward"),SUM($D108),0)-IF(OR($C108="Sell",$C108="Fee"),SUM($D108),0))</f>
        <v/>
      </c>
      <c r="H108" s="19" t="str">
        <f>IF($C108="","",IF($C108="Sell",IF(SUM(G107)&gt;0,SUM(H107)*(1-IF(SUM($D108)&gt;SUM(G107),SUM(G107),SUM($D108))/SUM(G107)),0),SUM(H107)+IF(OR($C108="Buy",$C108="Reward"),SUM($E108)+SUM($F108),0)))</f>
        <v/>
      </c>
      <c r="I108" s="19" t="str">
        <f>IF($C108="","",IF(SUM(G108)&gt;0,H108/G108,""))</f>
        <v/>
      </c>
      <c r="J108" s="20" t="str">
        <f>IF($C108&lt;&gt;"Sell","",IF(SUM(G107)&gt;0,SUM($E108)-SUM($F108)-SUM(H107)*IF(SUM($D108)&gt;SUM(G107),SUM(G107),SUM($D108))/SUM(G107),""))</f>
        <v/>
      </c>
      <c r="K108" s="21" t="str">
        <f>IF($C108="","",IF($C107="","Previous row is empty",IF(AND($C108&lt;&gt;"Buy",$C108&lt;&gt;"Sell",$C108&lt;&gt;"Fee",$C108&lt;&gt;"Reward",$C108&lt;&gt;"Transfer"),"Unknown type",IF(SUM($D108)&lt;=0,"Missing quantity",IF(AND($C108="Sell",SUM($D108)&gt;SUM(G107)+0.000000000001),"Sale larger than holdings",IF(AND($C108="Fee",SUM($D108)&gt;SUM(G107)+0.000000000001),"Fee larger than holdings",IF(AND(OR($C108="Buy",$C108="Sell"),SUM($E108)&lt;=0),"Missing amount","OK")))))))</f>
        <v/>
      </c>
    </row>
    <row r="109" spans="1:11" x14ac:dyDescent="0.25">
      <c r="A109" s="14"/>
      <c r="B109" s="15"/>
      <c r="C109" s="15"/>
      <c r="D109" s="16"/>
      <c r="E109" s="17"/>
      <c r="F109" s="17"/>
      <c r="G109" s="18" t="str">
        <f>IF($C109="","",SUM(G108)+IF(OR($C109="Buy",$C109="Reward"),SUM($D109),0)-IF(OR($C109="Sell",$C109="Fee"),SUM($D109),0))</f>
        <v/>
      </c>
      <c r="H109" s="19" t="str">
        <f>IF($C109="","",IF($C109="Sell",IF(SUM(G108)&gt;0,SUM(H108)*(1-IF(SUM($D109)&gt;SUM(G108),SUM(G108),SUM($D109))/SUM(G108)),0),SUM(H108)+IF(OR($C109="Buy",$C109="Reward"),SUM($E109)+SUM($F109),0)))</f>
        <v/>
      </c>
      <c r="I109" s="19" t="str">
        <f>IF($C109="","",IF(SUM(G109)&gt;0,H109/G109,""))</f>
        <v/>
      </c>
      <c r="J109" s="20" t="str">
        <f>IF($C109&lt;&gt;"Sell","",IF(SUM(G108)&gt;0,SUM($E109)-SUM($F109)-SUM(H108)*IF(SUM($D109)&gt;SUM(G108),SUM(G108),SUM($D109))/SUM(G108),""))</f>
        <v/>
      </c>
      <c r="K109" s="21" t="str">
        <f>IF($C109="","",IF($C108="","Previous row is empty",IF(AND($C109&lt;&gt;"Buy",$C109&lt;&gt;"Sell",$C109&lt;&gt;"Fee",$C109&lt;&gt;"Reward",$C109&lt;&gt;"Transfer"),"Unknown type",IF(SUM($D109)&lt;=0,"Missing quantity",IF(AND($C109="Sell",SUM($D109)&gt;SUM(G108)+0.000000000001),"Sale larger than holdings",IF(AND($C109="Fee",SUM($D109)&gt;SUM(G108)+0.000000000001),"Fee larger than holdings",IF(AND(OR($C109="Buy",$C109="Sell"),SUM($E109)&lt;=0),"Missing amount","OK")))))))</f>
        <v/>
      </c>
    </row>
    <row r="110" spans="1:11" x14ac:dyDescent="0.25">
      <c r="A110" s="14"/>
      <c r="B110" s="15"/>
      <c r="C110" s="15"/>
      <c r="D110" s="16"/>
      <c r="E110" s="17"/>
      <c r="F110" s="17"/>
      <c r="G110" s="18" t="str">
        <f>IF($C110="","",SUM(G109)+IF(OR($C110="Buy",$C110="Reward"),SUM($D110),0)-IF(OR($C110="Sell",$C110="Fee"),SUM($D110),0))</f>
        <v/>
      </c>
      <c r="H110" s="19" t="str">
        <f>IF($C110="","",IF($C110="Sell",IF(SUM(G109)&gt;0,SUM(H109)*(1-IF(SUM($D110)&gt;SUM(G109),SUM(G109),SUM($D110))/SUM(G109)),0),SUM(H109)+IF(OR($C110="Buy",$C110="Reward"),SUM($E110)+SUM($F110),0)))</f>
        <v/>
      </c>
      <c r="I110" s="19" t="str">
        <f>IF($C110="","",IF(SUM(G110)&gt;0,H110/G110,""))</f>
        <v/>
      </c>
      <c r="J110" s="20" t="str">
        <f>IF($C110&lt;&gt;"Sell","",IF(SUM(G109)&gt;0,SUM($E110)-SUM($F110)-SUM(H109)*IF(SUM($D110)&gt;SUM(G109),SUM(G109),SUM($D110))/SUM(G109),""))</f>
        <v/>
      </c>
      <c r="K110" s="21" t="str">
        <f>IF($C110="","",IF($C109="","Previous row is empty",IF(AND($C110&lt;&gt;"Buy",$C110&lt;&gt;"Sell",$C110&lt;&gt;"Fee",$C110&lt;&gt;"Reward",$C110&lt;&gt;"Transfer"),"Unknown type",IF(SUM($D110)&lt;=0,"Missing quantity",IF(AND($C110="Sell",SUM($D110)&gt;SUM(G109)+0.000000000001),"Sale larger than holdings",IF(AND($C110="Fee",SUM($D110)&gt;SUM(G109)+0.000000000001),"Fee larger than holdings",IF(AND(OR($C110="Buy",$C110="Sell"),SUM($E110)&lt;=0),"Missing amount","OK")))))))</f>
        <v/>
      </c>
    </row>
    <row r="111" spans="1:11" x14ac:dyDescent="0.25">
      <c r="A111" s="14"/>
      <c r="B111" s="15"/>
      <c r="C111" s="15"/>
      <c r="D111" s="16"/>
      <c r="E111" s="17"/>
      <c r="F111" s="17"/>
      <c r="G111" s="18" t="str">
        <f>IF($C111="","",SUM(G110)+IF(OR($C111="Buy",$C111="Reward"),SUM($D111),0)-IF(OR($C111="Sell",$C111="Fee"),SUM($D111),0))</f>
        <v/>
      </c>
      <c r="H111" s="19" t="str">
        <f>IF($C111="","",IF($C111="Sell",IF(SUM(G110)&gt;0,SUM(H110)*(1-IF(SUM($D111)&gt;SUM(G110),SUM(G110),SUM($D111))/SUM(G110)),0),SUM(H110)+IF(OR($C111="Buy",$C111="Reward"),SUM($E111)+SUM($F111),0)))</f>
        <v/>
      </c>
      <c r="I111" s="19" t="str">
        <f>IF($C111="","",IF(SUM(G111)&gt;0,H111/G111,""))</f>
        <v/>
      </c>
      <c r="J111" s="20" t="str">
        <f>IF($C111&lt;&gt;"Sell","",IF(SUM(G110)&gt;0,SUM($E111)-SUM($F111)-SUM(H110)*IF(SUM($D111)&gt;SUM(G110),SUM(G110),SUM($D111))/SUM(G110),""))</f>
        <v/>
      </c>
      <c r="K111" s="21" t="str">
        <f>IF($C111="","",IF($C110="","Previous row is empty",IF(AND($C111&lt;&gt;"Buy",$C111&lt;&gt;"Sell",$C111&lt;&gt;"Fee",$C111&lt;&gt;"Reward",$C111&lt;&gt;"Transfer"),"Unknown type",IF(SUM($D111)&lt;=0,"Missing quantity",IF(AND($C111="Sell",SUM($D111)&gt;SUM(G110)+0.000000000001),"Sale larger than holdings",IF(AND($C111="Fee",SUM($D111)&gt;SUM(G110)+0.000000000001),"Fee larger than holdings",IF(AND(OR($C111="Buy",$C111="Sell"),SUM($E111)&lt;=0),"Missing amount","OK")))))))</f>
        <v/>
      </c>
    </row>
    <row r="112" spans="1:11" x14ac:dyDescent="0.25">
      <c r="A112" s="14"/>
      <c r="B112" s="15"/>
      <c r="C112" s="15"/>
      <c r="D112" s="16"/>
      <c r="E112" s="17"/>
      <c r="F112" s="17"/>
      <c r="G112" s="18" t="str">
        <f>IF($C112="","",SUM(G111)+IF(OR($C112="Buy",$C112="Reward"),SUM($D112),0)-IF(OR($C112="Sell",$C112="Fee"),SUM($D112),0))</f>
        <v/>
      </c>
      <c r="H112" s="19" t="str">
        <f>IF($C112="","",IF($C112="Sell",IF(SUM(G111)&gt;0,SUM(H111)*(1-IF(SUM($D112)&gt;SUM(G111),SUM(G111),SUM($D112))/SUM(G111)),0),SUM(H111)+IF(OR($C112="Buy",$C112="Reward"),SUM($E112)+SUM($F112),0)))</f>
        <v/>
      </c>
      <c r="I112" s="19" t="str">
        <f>IF($C112="","",IF(SUM(G112)&gt;0,H112/G112,""))</f>
        <v/>
      </c>
      <c r="J112" s="20" t="str">
        <f>IF($C112&lt;&gt;"Sell","",IF(SUM(G111)&gt;0,SUM($E112)-SUM($F112)-SUM(H111)*IF(SUM($D112)&gt;SUM(G111),SUM(G111),SUM($D112))/SUM(G111),""))</f>
        <v/>
      </c>
      <c r="K112" s="21" t="str">
        <f>IF($C112="","",IF($C111="","Previous row is empty",IF(AND($C112&lt;&gt;"Buy",$C112&lt;&gt;"Sell",$C112&lt;&gt;"Fee",$C112&lt;&gt;"Reward",$C112&lt;&gt;"Transfer"),"Unknown type",IF(SUM($D112)&lt;=0,"Missing quantity",IF(AND($C112="Sell",SUM($D112)&gt;SUM(G111)+0.000000000001),"Sale larger than holdings",IF(AND($C112="Fee",SUM($D112)&gt;SUM(G111)+0.000000000001),"Fee larger than holdings",IF(AND(OR($C112="Buy",$C112="Sell"),SUM($E112)&lt;=0),"Missing amount","OK")))))))</f>
        <v/>
      </c>
    </row>
    <row r="113" spans="1:11" x14ac:dyDescent="0.25">
      <c r="A113" s="14"/>
      <c r="B113" s="15"/>
      <c r="C113" s="15"/>
      <c r="D113" s="16"/>
      <c r="E113" s="17"/>
      <c r="F113" s="17"/>
      <c r="G113" s="18" t="str">
        <f>IF($C113="","",SUM(G112)+IF(OR($C113="Buy",$C113="Reward"),SUM($D113),0)-IF(OR($C113="Sell",$C113="Fee"),SUM($D113),0))</f>
        <v/>
      </c>
      <c r="H113" s="19" t="str">
        <f>IF($C113="","",IF($C113="Sell",IF(SUM(G112)&gt;0,SUM(H112)*(1-IF(SUM($D113)&gt;SUM(G112),SUM(G112),SUM($D113))/SUM(G112)),0),SUM(H112)+IF(OR($C113="Buy",$C113="Reward"),SUM($E113)+SUM($F113),0)))</f>
        <v/>
      </c>
      <c r="I113" s="19" t="str">
        <f>IF($C113="","",IF(SUM(G113)&gt;0,H113/G113,""))</f>
        <v/>
      </c>
      <c r="J113" s="20" t="str">
        <f>IF($C113&lt;&gt;"Sell","",IF(SUM(G112)&gt;0,SUM($E113)-SUM($F113)-SUM(H112)*IF(SUM($D113)&gt;SUM(G112),SUM(G112),SUM($D113))/SUM(G112),""))</f>
        <v/>
      </c>
      <c r="K113" s="21" t="str">
        <f>IF($C113="","",IF($C112="","Previous row is empty",IF(AND($C113&lt;&gt;"Buy",$C113&lt;&gt;"Sell",$C113&lt;&gt;"Fee",$C113&lt;&gt;"Reward",$C113&lt;&gt;"Transfer"),"Unknown type",IF(SUM($D113)&lt;=0,"Missing quantity",IF(AND($C113="Sell",SUM($D113)&gt;SUM(G112)+0.000000000001),"Sale larger than holdings",IF(AND($C113="Fee",SUM($D113)&gt;SUM(G112)+0.000000000001),"Fee larger than holdings",IF(AND(OR($C113="Buy",$C113="Sell"),SUM($E113)&lt;=0),"Missing amount","OK")))))))</f>
        <v/>
      </c>
    </row>
    <row r="114" spans="1:11" x14ac:dyDescent="0.25">
      <c r="A114" s="14"/>
      <c r="B114" s="15"/>
      <c r="C114" s="15"/>
      <c r="D114" s="16"/>
      <c r="E114" s="17"/>
      <c r="F114" s="17"/>
      <c r="G114" s="18" t="str">
        <f>IF($C114="","",SUM(G113)+IF(OR($C114="Buy",$C114="Reward"),SUM($D114),0)-IF(OR($C114="Sell",$C114="Fee"),SUM($D114),0))</f>
        <v/>
      </c>
      <c r="H114" s="19" t="str">
        <f>IF($C114="","",IF($C114="Sell",IF(SUM(G113)&gt;0,SUM(H113)*(1-IF(SUM($D114)&gt;SUM(G113),SUM(G113),SUM($D114))/SUM(G113)),0),SUM(H113)+IF(OR($C114="Buy",$C114="Reward"),SUM($E114)+SUM($F114),0)))</f>
        <v/>
      </c>
      <c r="I114" s="19" t="str">
        <f>IF($C114="","",IF(SUM(G114)&gt;0,H114/G114,""))</f>
        <v/>
      </c>
      <c r="J114" s="20" t="str">
        <f>IF($C114&lt;&gt;"Sell","",IF(SUM(G113)&gt;0,SUM($E114)-SUM($F114)-SUM(H113)*IF(SUM($D114)&gt;SUM(G113),SUM(G113),SUM($D114))/SUM(G113),""))</f>
        <v/>
      </c>
      <c r="K114" s="21" t="str">
        <f>IF($C114="","",IF($C113="","Previous row is empty",IF(AND($C114&lt;&gt;"Buy",$C114&lt;&gt;"Sell",$C114&lt;&gt;"Fee",$C114&lt;&gt;"Reward",$C114&lt;&gt;"Transfer"),"Unknown type",IF(SUM($D114)&lt;=0,"Missing quantity",IF(AND($C114="Sell",SUM($D114)&gt;SUM(G113)+0.000000000001),"Sale larger than holdings",IF(AND($C114="Fee",SUM($D114)&gt;SUM(G113)+0.000000000001),"Fee larger than holdings",IF(AND(OR($C114="Buy",$C114="Sell"),SUM($E114)&lt;=0),"Missing amount","OK")))))))</f>
        <v/>
      </c>
    </row>
    <row r="115" spans="1:11" x14ac:dyDescent="0.25">
      <c r="A115" s="14"/>
      <c r="B115" s="15"/>
      <c r="C115" s="15"/>
      <c r="D115" s="16"/>
      <c r="E115" s="17"/>
      <c r="F115" s="17"/>
      <c r="G115" s="18" t="str">
        <f>IF($C115="","",SUM(G114)+IF(OR($C115="Buy",$C115="Reward"),SUM($D115),0)-IF(OR($C115="Sell",$C115="Fee"),SUM($D115),0))</f>
        <v/>
      </c>
      <c r="H115" s="19" t="str">
        <f>IF($C115="","",IF($C115="Sell",IF(SUM(G114)&gt;0,SUM(H114)*(1-IF(SUM($D115)&gt;SUM(G114),SUM(G114),SUM($D115))/SUM(G114)),0),SUM(H114)+IF(OR($C115="Buy",$C115="Reward"),SUM($E115)+SUM($F115),0)))</f>
        <v/>
      </c>
      <c r="I115" s="19" t="str">
        <f>IF($C115="","",IF(SUM(G115)&gt;0,H115/G115,""))</f>
        <v/>
      </c>
      <c r="J115" s="20" t="str">
        <f>IF($C115&lt;&gt;"Sell","",IF(SUM(G114)&gt;0,SUM($E115)-SUM($F115)-SUM(H114)*IF(SUM($D115)&gt;SUM(G114),SUM(G114),SUM($D115))/SUM(G114),""))</f>
        <v/>
      </c>
      <c r="K115" s="21" t="str">
        <f>IF($C115="","",IF($C114="","Previous row is empty",IF(AND($C115&lt;&gt;"Buy",$C115&lt;&gt;"Sell",$C115&lt;&gt;"Fee",$C115&lt;&gt;"Reward",$C115&lt;&gt;"Transfer"),"Unknown type",IF(SUM($D115)&lt;=0,"Missing quantity",IF(AND($C115="Sell",SUM($D115)&gt;SUM(G114)+0.000000000001),"Sale larger than holdings",IF(AND($C115="Fee",SUM($D115)&gt;SUM(G114)+0.000000000001),"Fee larger than holdings",IF(AND(OR($C115="Buy",$C115="Sell"),SUM($E115)&lt;=0),"Missing amount","OK")))))))</f>
        <v/>
      </c>
    </row>
    <row r="116" spans="1:11" x14ac:dyDescent="0.25">
      <c r="A116" s="14"/>
      <c r="B116" s="15"/>
      <c r="C116" s="15"/>
      <c r="D116" s="16"/>
      <c r="E116" s="17"/>
      <c r="F116" s="17"/>
      <c r="G116" s="18" t="str">
        <f>IF($C116="","",SUM(G115)+IF(OR($C116="Buy",$C116="Reward"),SUM($D116),0)-IF(OR($C116="Sell",$C116="Fee"),SUM($D116),0))</f>
        <v/>
      </c>
      <c r="H116" s="19" t="str">
        <f>IF($C116="","",IF($C116="Sell",IF(SUM(G115)&gt;0,SUM(H115)*(1-IF(SUM($D116)&gt;SUM(G115),SUM(G115),SUM($D116))/SUM(G115)),0),SUM(H115)+IF(OR($C116="Buy",$C116="Reward"),SUM($E116)+SUM($F116),0)))</f>
        <v/>
      </c>
      <c r="I116" s="19" t="str">
        <f>IF($C116="","",IF(SUM(G116)&gt;0,H116/G116,""))</f>
        <v/>
      </c>
      <c r="J116" s="20" t="str">
        <f>IF($C116&lt;&gt;"Sell","",IF(SUM(G115)&gt;0,SUM($E116)-SUM($F116)-SUM(H115)*IF(SUM($D116)&gt;SUM(G115),SUM(G115),SUM($D116))/SUM(G115),""))</f>
        <v/>
      </c>
      <c r="K116" s="21" t="str">
        <f>IF($C116="","",IF($C115="","Previous row is empty",IF(AND($C116&lt;&gt;"Buy",$C116&lt;&gt;"Sell",$C116&lt;&gt;"Fee",$C116&lt;&gt;"Reward",$C116&lt;&gt;"Transfer"),"Unknown type",IF(SUM($D116)&lt;=0,"Missing quantity",IF(AND($C116="Sell",SUM($D116)&gt;SUM(G115)+0.000000000001),"Sale larger than holdings",IF(AND($C116="Fee",SUM($D116)&gt;SUM(G115)+0.000000000001),"Fee larger than holdings",IF(AND(OR($C116="Buy",$C116="Sell"),SUM($E116)&lt;=0),"Missing amount","OK")))))))</f>
        <v/>
      </c>
    </row>
    <row r="117" spans="1:11" x14ac:dyDescent="0.25">
      <c r="A117" s="14"/>
      <c r="B117" s="15"/>
      <c r="C117" s="15"/>
      <c r="D117" s="16"/>
      <c r="E117" s="17"/>
      <c r="F117" s="17"/>
      <c r="G117" s="18" t="str">
        <f>IF($C117="","",SUM(G116)+IF(OR($C117="Buy",$C117="Reward"),SUM($D117),0)-IF(OR($C117="Sell",$C117="Fee"),SUM($D117),0))</f>
        <v/>
      </c>
      <c r="H117" s="19" t="str">
        <f>IF($C117="","",IF($C117="Sell",IF(SUM(G116)&gt;0,SUM(H116)*(1-IF(SUM($D117)&gt;SUM(G116),SUM(G116),SUM($D117))/SUM(G116)),0),SUM(H116)+IF(OR($C117="Buy",$C117="Reward"),SUM($E117)+SUM($F117),0)))</f>
        <v/>
      </c>
      <c r="I117" s="19" t="str">
        <f>IF($C117="","",IF(SUM(G117)&gt;0,H117/G117,""))</f>
        <v/>
      </c>
      <c r="J117" s="20" t="str">
        <f>IF($C117&lt;&gt;"Sell","",IF(SUM(G116)&gt;0,SUM($E117)-SUM($F117)-SUM(H116)*IF(SUM($D117)&gt;SUM(G116),SUM(G116),SUM($D117))/SUM(G116),""))</f>
        <v/>
      </c>
      <c r="K117" s="21" t="str">
        <f>IF($C117="","",IF($C116="","Previous row is empty",IF(AND($C117&lt;&gt;"Buy",$C117&lt;&gt;"Sell",$C117&lt;&gt;"Fee",$C117&lt;&gt;"Reward",$C117&lt;&gt;"Transfer"),"Unknown type",IF(SUM($D117)&lt;=0,"Missing quantity",IF(AND($C117="Sell",SUM($D117)&gt;SUM(G116)+0.000000000001),"Sale larger than holdings",IF(AND($C117="Fee",SUM($D117)&gt;SUM(G116)+0.000000000001),"Fee larger than holdings",IF(AND(OR($C117="Buy",$C117="Sell"),SUM($E117)&lt;=0),"Missing amount","OK")))))))</f>
        <v/>
      </c>
    </row>
    <row r="118" spans="1:11" x14ac:dyDescent="0.25">
      <c r="A118" s="14"/>
      <c r="B118" s="15"/>
      <c r="C118" s="15"/>
      <c r="D118" s="16"/>
      <c r="E118" s="17"/>
      <c r="F118" s="17"/>
      <c r="G118" s="18" t="str">
        <f>IF($C118="","",SUM(G117)+IF(OR($C118="Buy",$C118="Reward"),SUM($D118),0)-IF(OR($C118="Sell",$C118="Fee"),SUM($D118),0))</f>
        <v/>
      </c>
      <c r="H118" s="19" t="str">
        <f>IF($C118="","",IF($C118="Sell",IF(SUM(G117)&gt;0,SUM(H117)*(1-IF(SUM($D118)&gt;SUM(G117),SUM(G117),SUM($D118))/SUM(G117)),0),SUM(H117)+IF(OR($C118="Buy",$C118="Reward"),SUM($E118)+SUM($F118),0)))</f>
        <v/>
      </c>
      <c r="I118" s="19" t="str">
        <f>IF($C118="","",IF(SUM(G118)&gt;0,H118/G118,""))</f>
        <v/>
      </c>
      <c r="J118" s="20" t="str">
        <f>IF($C118&lt;&gt;"Sell","",IF(SUM(G117)&gt;0,SUM($E118)-SUM($F118)-SUM(H117)*IF(SUM($D118)&gt;SUM(G117),SUM(G117),SUM($D118))/SUM(G117),""))</f>
        <v/>
      </c>
      <c r="K118" s="21" t="str">
        <f>IF($C118="","",IF($C117="","Previous row is empty",IF(AND($C118&lt;&gt;"Buy",$C118&lt;&gt;"Sell",$C118&lt;&gt;"Fee",$C118&lt;&gt;"Reward",$C118&lt;&gt;"Transfer"),"Unknown type",IF(SUM($D118)&lt;=0,"Missing quantity",IF(AND($C118="Sell",SUM($D118)&gt;SUM(G117)+0.000000000001),"Sale larger than holdings",IF(AND($C118="Fee",SUM($D118)&gt;SUM(G117)+0.000000000001),"Fee larger than holdings",IF(AND(OR($C118="Buy",$C118="Sell"),SUM($E118)&lt;=0),"Missing amount","OK")))))))</f>
        <v/>
      </c>
    </row>
    <row r="119" spans="1:11" x14ac:dyDescent="0.25">
      <c r="A119" s="14"/>
      <c r="B119" s="15"/>
      <c r="C119" s="15"/>
      <c r="D119" s="16"/>
      <c r="E119" s="17"/>
      <c r="F119" s="17"/>
      <c r="G119" s="18" t="str">
        <f>IF($C119="","",SUM(G118)+IF(OR($C119="Buy",$C119="Reward"),SUM($D119),0)-IF(OR($C119="Sell",$C119="Fee"),SUM($D119),0))</f>
        <v/>
      </c>
      <c r="H119" s="19" t="str">
        <f>IF($C119="","",IF($C119="Sell",IF(SUM(G118)&gt;0,SUM(H118)*(1-IF(SUM($D119)&gt;SUM(G118),SUM(G118),SUM($D119))/SUM(G118)),0),SUM(H118)+IF(OR($C119="Buy",$C119="Reward"),SUM($E119)+SUM($F119),0)))</f>
        <v/>
      </c>
      <c r="I119" s="19" t="str">
        <f>IF($C119="","",IF(SUM(G119)&gt;0,H119/G119,""))</f>
        <v/>
      </c>
      <c r="J119" s="20" t="str">
        <f>IF($C119&lt;&gt;"Sell","",IF(SUM(G118)&gt;0,SUM($E119)-SUM($F119)-SUM(H118)*IF(SUM($D119)&gt;SUM(G118),SUM(G118),SUM($D119))/SUM(G118),""))</f>
        <v/>
      </c>
      <c r="K119" s="21" t="str">
        <f>IF($C119="","",IF($C118="","Previous row is empty",IF(AND($C119&lt;&gt;"Buy",$C119&lt;&gt;"Sell",$C119&lt;&gt;"Fee",$C119&lt;&gt;"Reward",$C119&lt;&gt;"Transfer"),"Unknown type",IF(SUM($D119)&lt;=0,"Missing quantity",IF(AND($C119="Sell",SUM($D119)&gt;SUM(G118)+0.000000000001),"Sale larger than holdings",IF(AND($C119="Fee",SUM($D119)&gt;SUM(G118)+0.000000000001),"Fee larger than holdings",IF(AND(OR($C119="Buy",$C119="Sell"),SUM($E119)&lt;=0),"Missing amount","OK")))))))</f>
        <v/>
      </c>
    </row>
    <row r="120" spans="1:11" x14ac:dyDescent="0.25">
      <c r="A120" s="14"/>
      <c r="B120" s="15"/>
      <c r="C120" s="15"/>
      <c r="D120" s="16"/>
      <c r="E120" s="17"/>
      <c r="F120" s="17"/>
      <c r="G120" s="18" t="str">
        <f>IF($C120="","",SUM(G119)+IF(OR($C120="Buy",$C120="Reward"),SUM($D120),0)-IF(OR($C120="Sell",$C120="Fee"),SUM($D120),0))</f>
        <v/>
      </c>
      <c r="H120" s="19" t="str">
        <f>IF($C120="","",IF($C120="Sell",IF(SUM(G119)&gt;0,SUM(H119)*(1-IF(SUM($D120)&gt;SUM(G119),SUM(G119),SUM($D120))/SUM(G119)),0),SUM(H119)+IF(OR($C120="Buy",$C120="Reward"),SUM($E120)+SUM($F120),0)))</f>
        <v/>
      </c>
      <c r="I120" s="19" t="str">
        <f>IF($C120="","",IF(SUM(G120)&gt;0,H120/G120,""))</f>
        <v/>
      </c>
      <c r="J120" s="20" t="str">
        <f>IF($C120&lt;&gt;"Sell","",IF(SUM(G119)&gt;0,SUM($E120)-SUM($F120)-SUM(H119)*IF(SUM($D120)&gt;SUM(G119),SUM(G119),SUM($D120))/SUM(G119),""))</f>
        <v/>
      </c>
      <c r="K120" s="21" t="str">
        <f>IF($C120="","",IF($C119="","Previous row is empty",IF(AND($C120&lt;&gt;"Buy",$C120&lt;&gt;"Sell",$C120&lt;&gt;"Fee",$C120&lt;&gt;"Reward",$C120&lt;&gt;"Transfer"),"Unknown type",IF(SUM($D120)&lt;=0,"Missing quantity",IF(AND($C120="Sell",SUM($D120)&gt;SUM(G119)+0.000000000001),"Sale larger than holdings",IF(AND($C120="Fee",SUM($D120)&gt;SUM(G119)+0.000000000001),"Fee larger than holdings",IF(AND(OR($C120="Buy",$C120="Sell"),SUM($E120)&lt;=0),"Missing amount","OK")))))))</f>
        <v/>
      </c>
    </row>
    <row r="121" spans="1:11" x14ac:dyDescent="0.25">
      <c r="A121" s="14"/>
      <c r="B121" s="15"/>
      <c r="C121" s="15"/>
      <c r="D121" s="16"/>
      <c r="E121" s="17"/>
      <c r="F121" s="17"/>
      <c r="G121" s="18" t="str">
        <f>IF($C121="","",SUM(G120)+IF(OR($C121="Buy",$C121="Reward"),SUM($D121),0)-IF(OR($C121="Sell",$C121="Fee"),SUM($D121),0))</f>
        <v/>
      </c>
      <c r="H121" s="19" t="str">
        <f>IF($C121="","",IF($C121="Sell",IF(SUM(G120)&gt;0,SUM(H120)*(1-IF(SUM($D121)&gt;SUM(G120),SUM(G120),SUM($D121))/SUM(G120)),0),SUM(H120)+IF(OR($C121="Buy",$C121="Reward"),SUM($E121)+SUM($F121),0)))</f>
        <v/>
      </c>
      <c r="I121" s="19" t="str">
        <f>IF($C121="","",IF(SUM(G121)&gt;0,H121/G121,""))</f>
        <v/>
      </c>
      <c r="J121" s="20" t="str">
        <f>IF($C121&lt;&gt;"Sell","",IF(SUM(G120)&gt;0,SUM($E121)-SUM($F121)-SUM(H120)*IF(SUM($D121)&gt;SUM(G120),SUM(G120),SUM($D121))/SUM(G120),""))</f>
        <v/>
      </c>
      <c r="K121" s="21" t="str">
        <f>IF($C121="","",IF($C120="","Previous row is empty",IF(AND($C121&lt;&gt;"Buy",$C121&lt;&gt;"Sell",$C121&lt;&gt;"Fee",$C121&lt;&gt;"Reward",$C121&lt;&gt;"Transfer"),"Unknown type",IF(SUM($D121)&lt;=0,"Missing quantity",IF(AND($C121="Sell",SUM($D121)&gt;SUM(G120)+0.000000000001),"Sale larger than holdings",IF(AND($C121="Fee",SUM($D121)&gt;SUM(G120)+0.000000000001),"Fee larger than holdings",IF(AND(OR($C121="Buy",$C121="Sell"),SUM($E121)&lt;=0),"Missing amount","OK")))))))</f>
        <v/>
      </c>
    </row>
    <row r="122" spans="1:11" x14ac:dyDescent="0.25">
      <c r="A122" s="14"/>
      <c r="B122" s="15"/>
      <c r="C122" s="15"/>
      <c r="D122" s="16"/>
      <c r="E122" s="17"/>
      <c r="F122" s="17"/>
      <c r="G122" s="18" t="str">
        <f>IF($C122="","",SUM(G121)+IF(OR($C122="Buy",$C122="Reward"),SUM($D122),0)-IF(OR($C122="Sell",$C122="Fee"),SUM($D122),0))</f>
        <v/>
      </c>
      <c r="H122" s="19" t="str">
        <f>IF($C122="","",IF($C122="Sell",IF(SUM(G121)&gt;0,SUM(H121)*(1-IF(SUM($D122)&gt;SUM(G121),SUM(G121),SUM($D122))/SUM(G121)),0),SUM(H121)+IF(OR($C122="Buy",$C122="Reward"),SUM($E122)+SUM($F122),0)))</f>
        <v/>
      </c>
      <c r="I122" s="19" t="str">
        <f>IF($C122="","",IF(SUM(G122)&gt;0,H122/G122,""))</f>
        <v/>
      </c>
      <c r="J122" s="20" t="str">
        <f>IF($C122&lt;&gt;"Sell","",IF(SUM(G121)&gt;0,SUM($E122)-SUM($F122)-SUM(H121)*IF(SUM($D122)&gt;SUM(G121),SUM(G121),SUM($D122))/SUM(G121),""))</f>
        <v/>
      </c>
      <c r="K122" s="21" t="str">
        <f>IF($C122="","",IF($C121="","Previous row is empty",IF(AND($C122&lt;&gt;"Buy",$C122&lt;&gt;"Sell",$C122&lt;&gt;"Fee",$C122&lt;&gt;"Reward",$C122&lt;&gt;"Transfer"),"Unknown type",IF(SUM($D122)&lt;=0,"Missing quantity",IF(AND($C122="Sell",SUM($D122)&gt;SUM(G121)+0.000000000001),"Sale larger than holdings",IF(AND($C122="Fee",SUM($D122)&gt;SUM(G121)+0.000000000001),"Fee larger than holdings",IF(AND(OR($C122="Buy",$C122="Sell"),SUM($E122)&lt;=0),"Missing amount","OK")))))))</f>
        <v/>
      </c>
    </row>
    <row r="123" spans="1:11" x14ac:dyDescent="0.25">
      <c r="A123" s="14"/>
      <c r="B123" s="15"/>
      <c r="C123" s="15"/>
      <c r="D123" s="16"/>
      <c r="E123" s="17"/>
      <c r="F123" s="17"/>
      <c r="G123" s="18" t="str">
        <f>IF($C123="","",SUM(G122)+IF(OR($C123="Buy",$C123="Reward"),SUM($D123),0)-IF(OR($C123="Sell",$C123="Fee"),SUM($D123),0))</f>
        <v/>
      </c>
      <c r="H123" s="19" t="str">
        <f>IF($C123="","",IF($C123="Sell",IF(SUM(G122)&gt;0,SUM(H122)*(1-IF(SUM($D123)&gt;SUM(G122),SUM(G122),SUM($D123))/SUM(G122)),0),SUM(H122)+IF(OR($C123="Buy",$C123="Reward"),SUM($E123)+SUM($F123),0)))</f>
        <v/>
      </c>
      <c r="I123" s="19" t="str">
        <f>IF($C123="","",IF(SUM(G123)&gt;0,H123/G123,""))</f>
        <v/>
      </c>
      <c r="J123" s="20" t="str">
        <f>IF($C123&lt;&gt;"Sell","",IF(SUM(G122)&gt;0,SUM($E123)-SUM($F123)-SUM(H122)*IF(SUM($D123)&gt;SUM(G122),SUM(G122),SUM($D123))/SUM(G122),""))</f>
        <v/>
      </c>
      <c r="K123" s="21" t="str">
        <f>IF($C123="","",IF($C122="","Previous row is empty",IF(AND($C123&lt;&gt;"Buy",$C123&lt;&gt;"Sell",$C123&lt;&gt;"Fee",$C123&lt;&gt;"Reward",$C123&lt;&gt;"Transfer"),"Unknown type",IF(SUM($D123)&lt;=0,"Missing quantity",IF(AND($C123="Sell",SUM($D123)&gt;SUM(G122)+0.000000000001),"Sale larger than holdings",IF(AND($C123="Fee",SUM($D123)&gt;SUM(G122)+0.000000000001),"Fee larger than holdings",IF(AND(OR($C123="Buy",$C123="Sell"),SUM($E123)&lt;=0),"Missing amount","OK")))))))</f>
        <v/>
      </c>
    </row>
    <row r="124" spans="1:11" x14ac:dyDescent="0.25">
      <c r="A124" s="14"/>
      <c r="B124" s="15"/>
      <c r="C124" s="15"/>
      <c r="D124" s="16"/>
      <c r="E124" s="17"/>
      <c r="F124" s="17"/>
      <c r="G124" s="18" t="str">
        <f>IF($C124="","",SUM(G123)+IF(OR($C124="Buy",$C124="Reward"),SUM($D124),0)-IF(OR($C124="Sell",$C124="Fee"),SUM($D124),0))</f>
        <v/>
      </c>
      <c r="H124" s="19" t="str">
        <f>IF($C124="","",IF($C124="Sell",IF(SUM(G123)&gt;0,SUM(H123)*(1-IF(SUM($D124)&gt;SUM(G123),SUM(G123),SUM($D124))/SUM(G123)),0),SUM(H123)+IF(OR($C124="Buy",$C124="Reward"),SUM($E124)+SUM($F124),0)))</f>
        <v/>
      </c>
      <c r="I124" s="19" t="str">
        <f>IF($C124="","",IF(SUM(G124)&gt;0,H124/G124,""))</f>
        <v/>
      </c>
      <c r="J124" s="20" t="str">
        <f>IF($C124&lt;&gt;"Sell","",IF(SUM(G123)&gt;0,SUM($E124)-SUM($F124)-SUM(H123)*IF(SUM($D124)&gt;SUM(G123),SUM(G123),SUM($D124))/SUM(G123),""))</f>
        <v/>
      </c>
      <c r="K124" s="21" t="str">
        <f>IF($C124="","",IF($C123="","Previous row is empty",IF(AND($C124&lt;&gt;"Buy",$C124&lt;&gt;"Sell",$C124&lt;&gt;"Fee",$C124&lt;&gt;"Reward",$C124&lt;&gt;"Transfer"),"Unknown type",IF(SUM($D124)&lt;=0,"Missing quantity",IF(AND($C124="Sell",SUM($D124)&gt;SUM(G123)+0.000000000001),"Sale larger than holdings",IF(AND($C124="Fee",SUM($D124)&gt;SUM(G123)+0.000000000001),"Fee larger than holdings",IF(AND(OR($C124="Buy",$C124="Sell"),SUM($E124)&lt;=0),"Missing amount","OK")))))))</f>
        <v/>
      </c>
    </row>
    <row r="125" spans="1:11" x14ac:dyDescent="0.25">
      <c r="A125" s="14"/>
      <c r="B125" s="15"/>
      <c r="C125" s="15"/>
      <c r="D125" s="16"/>
      <c r="E125" s="17"/>
      <c r="F125" s="17"/>
      <c r="G125" s="18" t="str">
        <f>IF($C125="","",SUM(G124)+IF(OR($C125="Buy",$C125="Reward"),SUM($D125),0)-IF(OR($C125="Sell",$C125="Fee"),SUM($D125),0))</f>
        <v/>
      </c>
      <c r="H125" s="19" t="str">
        <f>IF($C125="","",IF($C125="Sell",IF(SUM(G124)&gt;0,SUM(H124)*(1-IF(SUM($D125)&gt;SUM(G124),SUM(G124),SUM($D125))/SUM(G124)),0),SUM(H124)+IF(OR($C125="Buy",$C125="Reward"),SUM($E125)+SUM($F125),0)))</f>
        <v/>
      </c>
      <c r="I125" s="19" t="str">
        <f>IF($C125="","",IF(SUM(G125)&gt;0,H125/G125,""))</f>
        <v/>
      </c>
      <c r="J125" s="20" t="str">
        <f>IF($C125&lt;&gt;"Sell","",IF(SUM(G124)&gt;0,SUM($E125)-SUM($F125)-SUM(H124)*IF(SUM($D125)&gt;SUM(G124),SUM(G124),SUM($D125))/SUM(G124),""))</f>
        <v/>
      </c>
      <c r="K125" s="21" t="str">
        <f>IF($C125="","",IF($C124="","Previous row is empty",IF(AND($C125&lt;&gt;"Buy",$C125&lt;&gt;"Sell",$C125&lt;&gt;"Fee",$C125&lt;&gt;"Reward",$C125&lt;&gt;"Transfer"),"Unknown type",IF(SUM($D125)&lt;=0,"Missing quantity",IF(AND($C125="Sell",SUM($D125)&gt;SUM(G124)+0.000000000001),"Sale larger than holdings",IF(AND($C125="Fee",SUM($D125)&gt;SUM(G124)+0.000000000001),"Fee larger than holdings",IF(AND(OR($C125="Buy",$C125="Sell"),SUM($E125)&lt;=0),"Missing amount","OK")))))))</f>
        <v/>
      </c>
    </row>
    <row r="126" spans="1:11" x14ac:dyDescent="0.25">
      <c r="A126" s="14"/>
      <c r="B126" s="15"/>
      <c r="C126" s="15"/>
      <c r="D126" s="16"/>
      <c r="E126" s="17"/>
      <c r="F126" s="17"/>
      <c r="G126" s="18" t="str">
        <f>IF($C126="","",SUM(G125)+IF(OR($C126="Buy",$C126="Reward"),SUM($D126),0)-IF(OR($C126="Sell",$C126="Fee"),SUM($D126),0))</f>
        <v/>
      </c>
      <c r="H126" s="19" t="str">
        <f>IF($C126="","",IF($C126="Sell",IF(SUM(G125)&gt;0,SUM(H125)*(1-IF(SUM($D126)&gt;SUM(G125),SUM(G125),SUM($D126))/SUM(G125)),0),SUM(H125)+IF(OR($C126="Buy",$C126="Reward"),SUM($E126)+SUM($F126),0)))</f>
        <v/>
      </c>
      <c r="I126" s="19" t="str">
        <f>IF($C126="","",IF(SUM(G126)&gt;0,H126/G126,""))</f>
        <v/>
      </c>
      <c r="J126" s="20" t="str">
        <f>IF($C126&lt;&gt;"Sell","",IF(SUM(G125)&gt;0,SUM($E126)-SUM($F126)-SUM(H125)*IF(SUM($D126)&gt;SUM(G125),SUM(G125),SUM($D126))/SUM(G125),""))</f>
        <v/>
      </c>
      <c r="K126" s="21" t="str">
        <f>IF($C126="","",IF($C125="","Previous row is empty",IF(AND($C126&lt;&gt;"Buy",$C126&lt;&gt;"Sell",$C126&lt;&gt;"Fee",$C126&lt;&gt;"Reward",$C126&lt;&gt;"Transfer"),"Unknown type",IF(SUM($D126)&lt;=0,"Missing quantity",IF(AND($C126="Sell",SUM($D126)&gt;SUM(G125)+0.000000000001),"Sale larger than holdings",IF(AND($C126="Fee",SUM($D126)&gt;SUM(G125)+0.000000000001),"Fee larger than holdings",IF(AND(OR($C126="Buy",$C126="Sell"),SUM($E126)&lt;=0),"Missing amount","OK")))))))</f>
        <v/>
      </c>
    </row>
    <row r="127" spans="1:11" x14ac:dyDescent="0.25">
      <c r="A127" s="14"/>
      <c r="B127" s="15"/>
      <c r="C127" s="15"/>
      <c r="D127" s="16"/>
      <c r="E127" s="17"/>
      <c r="F127" s="17"/>
      <c r="G127" s="18" t="str">
        <f>IF($C127="","",SUM(G126)+IF(OR($C127="Buy",$C127="Reward"),SUM($D127),0)-IF(OR($C127="Sell",$C127="Fee"),SUM($D127),0))</f>
        <v/>
      </c>
      <c r="H127" s="19" t="str">
        <f>IF($C127="","",IF($C127="Sell",IF(SUM(G126)&gt;0,SUM(H126)*(1-IF(SUM($D127)&gt;SUM(G126),SUM(G126),SUM($D127))/SUM(G126)),0),SUM(H126)+IF(OR($C127="Buy",$C127="Reward"),SUM($E127)+SUM($F127),0)))</f>
        <v/>
      </c>
      <c r="I127" s="19" t="str">
        <f>IF($C127="","",IF(SUM(G127)&gt;0,H127/G127,""))</f>
        <v/>
      </c>
      <c r="J127" s="20" t="str">
        <f>IF($C127&lt;&gt;"Sell","",IF(SUM(G126)&gt;0,SUM($E127)-SUM($F127)-SUM(H126)*IF(SUM($D127)&gt;SUM(G126),SUM(G126),SUM($D127))/SUM(G126),""))</f>
        <v/>
      </c>
      <c r="K127" s="21" t="str">
        <f>IF($C127="","",IF($C126="","Previous row is empty",IF(AND($C127&lt;&gt;"Buy",$C127&lt;&gt;"Sell",$C127&lt;&gt;"Fee",$C127&lt;&gt;"Reward",$C127&lt;&gt;"Transfer"),"Unknown type",IF(SUM($D127)&lt;=0,"Missing quantity",IF(AND($C127="Sell",SUM($D127)&gt;SUM(G126)+0.000000000001),"Sale larger than holdings",IF(AND($C127="Fee",SUM($D127)&gt;SUM(G126)+0.000000000001),"Fee larger than holdings",IF(AND(OR($C127="Buy",$C127="Sell"),SUM($E127)&lt;=0),"Missing amount","OK")))))))</f>
        <v/>
      </c>
    </row>
    <row r="128" spans="1:11" x14ac:dyDescent="0.25">
      <c r="A128" s="14"/>
      <c r="B128" s="15"/>
      <c r="C128" s="15"/>
      <c r="D128" s="16"/>
      <c r="E128" s="17"/>
      <c r="F128" s="17"/>
      <c r="G128" s="18" t="str">
        <f>IF($C128="","",SUM(G127)+IF(OR($C128="Buy",$C128="Reward"),SUM($D128),0)-IF(OR($C128="Sell",$C128="Fee"),SUM($D128),0))</f>
        <v/>
      </c>
      <c r="H128" s="19" t="str">
        <f>IF($C128="","",IF($C128="Sell",IF(SUM(G127)&gt;0,SUM(H127)*(1-IF(SUM($D128)&gt;SUM(G127),SUM(G127),SUM($D128))/SUM(G127)),0),SUM(H127)+IF(OR($C128="Buy",$C128="Reward"),SUM($E128)+SUM($F128),0)))</f>
        <v/>
      </c>
      <c r="I128" s="19" t="str">
        <f>IF($C128="","",IF(SUM(G128)&gt;0,H128/G128,""))</f>
        <v/>
      </c>
      <c r="J128" s="20" t="str">
        <f>IF($C128&lt;&gt;"Sell","",IF(SUM(G127)&gt;0,SUM($E128)-SUM($F128)-SUM(H127)*IF(SUM($D128)&gt;SUM(G127),SUM(G127),SUM($D128))/SUM(G127),""))</f>
        <v/>
      </c>
      <c r="K128" s="21" t="str">
        <f>IF($C128="","",IF($C127="","Previous row is empty",IF(AND($C128&lt;&gt;"Buy",$C128&lt;&gt;"Sell",$C128&lt;&gt;"Fee",$C128&lt;&gt;"Reward",$C128&lt;&gt;"Transfer"),"Unknown type",IF(SUM($D128)&lt;=0,"Missing quantity",IF(AND($C128="Sell",SUM($D128)&gt;SUM(G127)+0.000000000001),"Sale larger than holdings",IF(AND($C128="Fee",SUM($D128)&gt;SUM(G127)+0.000000000001),"Fee larger than holdings",IF(AND(OR($C128="Buy",$C128="Sell"),SUM($E128)&lt;=0),"Missing amount","OK")))))))</f>
        <v/>
      </c>
    </row>
    <row r="129" spans="1:11" x14ac:dyDescent="0.25">
      <c r="A129" s="14"/>
      <c r="B129" s="15"/>
      <c r="C129" s="15"/>
      <c r="D129" s="16"/>
      <c r="E129" s="17"/>
      <c r="F129" s="17"/>
      <c r="G129" s="18" t="str">
        <f>IF($C129="","",SUM(G128)+IF(OR($C129="Buy",$C129="Reward"),SUM($D129),0)-IF(OR($C129="Sell",$C129="Fee"),SUM($D129),0))</f>
        <v/>
      </c>
      <c r="H129" s="19" t="str">
        <f>IF($C129="","",IF($C129="Sell",IF(SUM(G128)&gt;0,SUM(H128)*(1-IF(SUM($D129)&gt;SUM(G128),SUM(G128),SUM($D129))/SUM(G128)),0),SUM(H128)+IF(OR($C129="Buy",$C129="Reward"),SUM($E129)+SUM($F129),0)))</f>
        <v/>
      </c>
      <c r="I129" s="19" t="str">
        <f>IF($C129="","",IF(SUM(G129)&gt;0,H129/G129,""))</f>
        <v/>
      </c>
      <c r="J129" s="20" t="str">
        <f>IF($C129&lt;&gt;"Sell","",IF(SUM(G128)&gt;0,SUM($E129)-SUM($F129)-SUM(H128)*IF(SUM($D129)&gt;SUM(G128),SUM(G128),SUM($D129))/SUM(G128),""))</f>
        <v/>
      </c>
      <c r="K129" s="21" t="str">
        <f>IF($C129="","",IF($C128="","Previous row is empty",IF(AND($C129&lt;&gt;"Buy",$C129&lt;&gt;"Sell",$C129&lt;&gt;"Fee",$C129&lt;&gt;"Reward",$C129&lt;&gt;"Transfer"),"Unknown type",IF(SUM($D129)&lt;=0,"Missing quantity",IF(AND($C129="Sell",SUM($D129)&gt;SUM(G128)+0.000000000001),"Sale larger than holdings",IF(AND($C129="Fee",SUM($D129)&gt;SUM(G128)+0.000000000001),"Fee larger than holdings",IF(AND(OR($C129="Buy",$C129="Sell"),SUM($E129)&lt;=0),"Missing amount","OK")))))))</f>
        <v/>
      </c>
    </row>
    <row r="130" spans="1:11" x14ac:dyDescent="0.25">
      <c r="A130" s="14"/>
      <c r="B130" s="15"/>
      <c r="C130" s="15"/>
      <c r="D130" s="16"/>
      <c r="E130" s="17"/>
      <c r="F130" s="17"/>
      <c r="G130" s="18" t="str">
        <f>IF($C130="","",SUM(G129)+IF(OR($C130="Buy",$C130="Reward"),SUM($D130),0)-IF(OR($C130="Sell",$C130="Fee"),SUM($D130),0))</f>
        <v/>
      </c>
      <c r="H130" s="19" t="str">
        <f>IF($C130="","",IF($C130="Sell",IF(SUM(G129)&gt;0,SUM(H129)*(1-IF(SUM($D130)&gt;SUM(G129),SUM(G129),SUM($D130))/SUM(G129)),0),SUM(H129)+IF(OR($C130="Buy",$C130="Reward"),SUM($E130)+SUM($F130),0)))</f>
        <v/>
      </c>
      <c r="I130" s="19" t="str">
        <f>IF($C130="","",IF(SUM(G130)&gt;0,H130/G130,""))</f>
        <v/>
      </c>
      <c r="J130" s="20" t="str">
        <f>IF($C130&lt;&gt;"Sell","",IF(SUM(G129)&gt;0,SUM($E130)-SUM($F130)-SUM(H129)*IF(SUM($D130)&gt;SUM(G129),SUM(G129),SUM($D130))/SUM(G129),""))</f>
        <v/>
      </c>
      <c r="K130" s="21" t="str">
        <f>IF($C130="","",IF($C129="","Previous row is empty",IF(AND($C130&lt;&gt;"Buy",$C130&lt;&gt;"Sell",$C130&lt;&gt;"Fee",$C130&lt;&gt;"Reward",$C130&lt;&gt;"Transfer"),"Unknown type",IF(SUM($D130)&lt;=0,"Missing quantity",IF(AND($C130="Sell",SUM($D130)&gt;SUM(G129)+0.000000000001),"Sale larger than holdings",IF(AND($C130="Fee",SUM($D130)&gt;SUM(G129)+0.000000000001),"Fee larger than holdings",IF(AND(OR($C130="Buy",$C130="Sell"),SUM($E130)&lt;=0),"Missing amount","OK")))))))</f>
        <v/>
      </c>
    </row>
    <row r="131" spans="1:11" x14ac:dyDescent="0.25">
      <c r="A131" s="14"/>
      <c r="B131" s="15"/>
      <c r="C131" s="15"/>
      <c r="D131" s="16"/>
      <c r="E131" s="17"/>
      <c r="F131" s="17"/>
      <c r="G131" s="18" t="str">
        <f>IF($C131="","",SUM(G130)+IF(OR($C131="Buy",$C131="Reward"),SUM($D131),0)-IF(OR($C131="Sell",$C131="Fee"),SUM($D131),0))</f>
        <v/>
      </c>
      <c r="H131" s="19" t="str">
        <f>IF($C131="","",IF($C131="Sell",IF(SUM(G130)&gt;0,SUM(H130)*(1-IF(SUM($D131)&gt;SUM(G130),SUM(G130),SUM($D131))/SUM(G130)),0),SUM(H130)+IF(OR($C131="Buy",$C131="Reward"),SUM($E131)+SUM($F131),0)))</f>
        <v/>
      </c>
      <c r="I131" s="19" t="str">
        <f>IF($C131="","",IF(SUM(G131)&gt;0,H131/G131,""))</f>
        <v/>
      </c>
      <c r="J131" s="20" t="str">
        <f>IF($C131&lt;&gt;"Sell","",IF(SUM(G130)&gt;0,SUM($E131)-SUM($F131)-SUM(H130)*IF(SUM($D131)&gt;SUM(G130),SUM(G130),SUM($D131))/SUM(G130),""))</f>
        <v/>
      </c>
      <c r="K131" s="21" t="str">
        <f>IF($C131="","",IF($C130="","Previous row is empty",IF(AND($C131&lt;&gt;"Buy",$C131&lt;&gt;"Sell",$C131&lt;&gt;"Fee",$C131&lt;&gt;"Reward",$C131&lt;&gt;"Transfer"),"Unknown type",IF(SUM($D131)&lt;=0,"Missing quantity",IF(AND($C131="Sell",SUM($D131)&gt;SUM(G130)+0.000000000001),"Sale larger than holdings",IF(AND($C131="Fee",SUM($D131)&gt;SUM(G130)+0.000000000001),"Fee larger than holdings",IF(AND(OR($C131="Buy",$C131="Sell"),SUM($E131)&lt;=0),"Missing amount","OK")))))))</f>
        <v/>
      </c>
    </row>
    <row r="132" spans="1:11" x14ac:dyDescent="0.25">
      <c r="A132" s="14"/>
      <c r="B132" s="15"/>
      <c r="C132" s="15"/>
      <c r="D132" s="16"/>
      <c r="E132" s="17"/>
      <c r="F132" s="17"/>
      <c r="G132" s="18" t="str">
        <f>IF($C132="","",SUM(G131)+IF(OR($C132="Buy",$C132="Reward"),SUM($D132),0)-IF(OR($C132="Sell",$C132="Fee"),SUM($D132),0))</f>
        <v/>
      </c>
      <c r="H132" s="19" t="str">
        <f>IF($C132="","",IF($C132="Sell",IF(SUM(G131)&gt;0,SUM(H131)*(1-IF(SUM($D132)&gt;SUM(G131),SUM(G131),SUM($D132))/SUM(G131)),0),SUM(H131)+IF(OR($C132="Buy",$C132="Reward"),SUM($E132)+SUM($F132),0)))</f>
        <v/>
      </c>
      <c r="I132" s="19" t="str">
        <f>IF($C132="","",IF(SUM(G132)&gt;0,H132/G132,""))</f>
        <v/>
      </c>
      <c r="J132" s="20" t="str">
        <f>IF($C132&lt;&gt;"Sell","",IF(SUM(G131)&gt;0,SUM($E132)-SUM($F132)-SUM(H131)*IF(SUM($D132)&gt;SUM(G131),SUM(G131),SUM($D132))/SUM(G131),""))</f>
        <v/>
      </c>
      <c r="K132" s="21" t="str">
        <f>IF($C132="","",IF($C131="","Previous row is empty",IF(AND($C132&lt;&gt;"Buy",$C132&lt;&gt;"Sell",$C132&lt;&gt;"Fee",$C132&lt;&gt;"Reward",$C132&lt;&gt;"Transfer"),"Unknown type",IF(SUM($D132)&lt;=0,"Missing quantity",IF(AND($C132="Sell",SUM($D132)&gt;SUM(G131)+0.000000000001),"Sale larger than holdings",IF(AND($C132="Fee",SUM($D132)&gt;SUM(G131)+0.000000000001),"Fee larger than holdings",IF(AND(OR($C132="Buy",$C132="Sell"),SUM($E132)&lt;=0),"Missing amount","OK")))))))</f>
        <v/>
      </c>
    </row>
    <row r="133" spans="1:11" x14ac:dyDescent="0.25">
      <c r="A133" s="14"/>
      <c r="B133" s="15"/>
      <c r="C133" s="15"/>
      <c r="D133" s="16"/>
      <c r="E133" s="17"/>
      <c r="F133" s="17"/>
      <c r="G133" s="18" t="str">
        <f>IF($C133="","",SUM(G132)+IF(OR($C133="Buy",$C133="Reward"),SUM($D133),0)-IF(OR($C133="Sell",$C133="Fee"),SUM($D133),0))</f>
        <v/>
      </c>
      <c r="H133" s="19" t="str">
        <f>IF($C133="","",IF($C133="Sell",IF(SUM(G132)&gt;0,SUM(H132)*(1-IF(SUM($D133)&gt;SUM(G132),SUM(G132),SUM($D133))/SUM(G132)),0),SUM(H132)+IF(OR($C133="Buy",$C133="Reward"),SUM($E133)+SUM($F133),0)))</f>
        <v/>
      </c>
      <c r="I133" s="19" t="str">
        <f>IF($C133="","",IF(SUM(G133)&gt;0,H133/G133,""))</f>
        <v/>
      </c>
      <c r="J133" s="20" t="str">
        <f>IF($C133&lt;&gt;"Sell","",IF(SUM(G132)&gt;0,SUM($E133)-SUM($F133)-SUM(H132)*IF(SUM($D133)&gt;SUM(G132),SUM(G132),SUM($D133))/SUM(G132),""))</f>
        <v/>
      </c>
      <c r="K133" s="21" t="str">
        <f>IF($C133="","",IF($C132="","Previous row is empty",IF(AND($C133&lt;&gt;"Buy",$C133&lt;&gt;"Sell",$C133&lt;&gt;"Fee",$C133&lt;&gt;"Reward",$C133&lt;&gt;"Transfer"),"Unknown type",IF(SUM($D133)&lt;=0,"Missing quantity",IF(AND($C133="Sell",SUM($D133)&gt;SUM(G132)+0.000000000001),"Sale larger than holdings",IF(AND($C133="Fee",SUM($D133)&gt;SUM(G132)+0.000000000001),"Fee larger than holdings",IF(AND(OR($C133="Buy",$C133="Sell"),SUM($E133)&lt;=0),"Missing amount","OK")))))))</f>
        <v/>
      </c>
    </row>
    <row r="134" spans="1:11" x14ac:dyDescent="0.25">
      <c r="A134" s="14"/>
      <c r="B134" s="15"/>
      <c r="C134" s="15"/>
      <c r="D134" s="16"/>
      <c r="E134" s="17"/>
      <c r="F134" s="17"/>
      <c r="G134" s="18" t="str">
        <f>IF($C134="","",SUM(G133)+IF(OR($C134="Buy",$C134="Reward"),SUM($D134),0)-IF(OR($C134="Sell",$C134="Fee"),SUM($D134),0))</f>
        <v/>
      </c>
      <c r="H134" s="19" t="str">
        <f>IF($C134="","",IF($C134="Sell",IF(SUM(G133)&gt;0,SUM(H133)*(1-IF(SUM($D134)&gt;SUM(G133),SUM(G133),SUM($D134))/SUM(G133)),0),SUM(H133)+IF(OR($C134="Buy",$C134="Reward"),SUM($E134)+SUM($F134),0)))</f>
        <v/>
      </c>
      <c r="I134" s="19" t="str">
        <f>IF($C134="","",IF(SUM(G134)&gt;0,H134/G134,""))</f>
        <v/>
      </c>
      <c r="J134" s="20" t="str">
        <f>IF($C134&lt;&gt;"Sell","",IF(SUM(G133)&gt;0,SUM($E134)-SUM($F134)-SUM(H133)*IF(SUM($D134)&gt;SUM(G133),SUM(G133),SUM($D134))/SUM(G133),""))</f>
        <v/>
      </c>
      <c r="K134" s="21" t="str">
        <f>IF($C134="","",IF($C133="","Previous row is empty",IF(AND($C134&lt;&gt;"Buy",$C134&lt;&gt;"Sell",$C134&lt;&gt;"Fee",$C134&lt;&gt;"Reward",$C134&lt;&gt;"Transfer"),"Unknown type",IF(SUM($D134)&lt;=0,"Missing quantity",IF(AND($C134="Sell",SUM($D134)&gt;SUM(G133)+0.000000000001),"Sale larger than holdings",IF(AND($C134="Fee",SUM($D134)&gt;SUM(G133)+0.000000000001),"Fee larger than holdings",IF(AND(OR($C134="Buy",$C134="Sell"),SUM($E134)&lt;=0),"Missing amount","OK")))))))</f>
        <v/>
      </c>
    </row>
    <row r="135" spans="1:11" x14ac:dyDescent="0.25">
      <c r="A135" s="14"/>
      <c r="B135" s="15"/>
      <c r="C135" s="15"/>
      <c r="D135" s="16"/>
      <c r="E135" s="17"/>
      <c r="F135" s="17"/>
      <c r="G135" s="18" t="str">
        <f>IF($C135="","",SUM(G134)+IF(OR($C135="Buy",$C135="Reward"),SUM($D135),0)-IF(OR($C135="Sell",$C135="Fee"),SUM($D135),0))</f>
        <v/>
      </c>
      <c r="H135" s="19" t="str">
        <f>IF($C135="","",IF($C135="Sell",IF(SUM(G134)&gt;0,SUM(H134)*(1-IF(SUM($D135)&gt;SUM(G134),SUM(G134),SUM($D135))/SUM(G134)),0),SUM(H134)+IF(OR($C135="Buy",$C135="Reward"),SUM($E135)+SUM($F135),0)))</f>
        <v/>
      </c>
      <c r="I135" s="19" t="str">
        <f>IF($C135="","",IF(SUM(G135)&gt;0,H135/G135,""))</f>
        <v/>
      </c>
      <c r="J135" s="20" t="str">
        <f>IF($C135&lt;&gt;"Sell","",IF(SUM(G134)&gt;0,SUM($E135)-SUM($F135)-SUM(H134)*IF(SUM($D135)&gt;SUM(G134),SUM(G134),SUM($D135))/SUM(G134),""))</f>
        <v/>
      </c>
      <c r="K135" s="21" t="str">
        <f>IF($C135="","",IF($C134="","Previous row is empty",IF(AND($C135&lt;&gt;"Buy",$C135&lt;&gt;"Sell",$C135&lt;&gt;"Fee",$C135&lt;&gt;"Reward",$C135&lt;&gt;"Transfer"),"Unknown type",IF(SUM($D135)&lt;=0,"Missing quantity",IF(AND($C135="Sell",SUM($D135)&gt;SUM(G134)+0.000000000001),"Sale larger than holdings",IF(AND($C135="Fee",SUM($D135)&gt;SUM(G134)+0.000000000001),"Fee larger than holdings",IF(AND(OR($C135="Buy",$C135="Sell"),SUM($E135)&lt;=0),"Missing amount","OK")))))))</f>
        <v/>
      </c>
    </row>
    <row r="136" spans="1:11" x14ac:dyDescent="0.25">
      <c r="A136" s="14"/>
      <c r="B136" s="15"/>
      <c r="C136" s="15"/>
      <c r="D136" s="16"/>
      <c r="E136" s="17"/>
      <c r="F136" s="17"/>
      <c r="G136" s="18" t="str">
        <f>IF($C136="","",SUM(G135)+IF(OR($C136="Buy",$C136="Reward"),SUM($D136),0)-IF(OR($C136="Sell",$C136="Fee"),SUM($D136),0))</f>
        <v/>
      </c>
      <c r="H136" s="19" t="str">
        <f>IF($C136="","",IF($C136="Sell",IF(SUM(G135)&gt;0,SUM(H135)*(1-IF(SUM($D136)&gt;SUM(G135),SUM(G135),SUM($D136))/SUM(G135)),0),SUM(H135)+IF(OR($C136="Buy",$C136="Reward"),SUM($E136)+SUM($F136),0)))</f>
        <v/>
      </c>
      <c r="I136" s="19" t="str">
        <f>IF($C136="","",IF(SUM(G136)&gt;0,H136/G136,""))</f>
        <v/>
      </c>
      <c r="J136" s="20" t="str">
        <f>IF($C136&lt;&gt;"Sell","",IF(SUM(G135)&gt;0,SUM($E136)-SUM($F136)-SUM(H135)*IF(SUM($D136)&gt;SUM(G135),SUM(G135),SUM($D136))/SUM(G135),""))</f>
        <v/>
      </c>
      <c r="K136" s="21" t="str">
        <f>IF($C136="","",IF($C135="","Previous row is empty",IF(AND($C136&lt;&gt;"Buy",$C136&lt;&gt;"Sell",$C136&lt;&gt;"Fee",$C136&lt;&gt;"Reward",$C136&lt;&gt;"Transfer"),"Unknown type",IF(SUM($D136)&lt;=0,"Missing quantity",IF(AND($C136="Sell",SUM($D136)&gt;SUM(G135)+0.000000000001),"Sale larger than holdings",IF(AND($C136="Fee",SUM($D136)&gt;SUM(G135)+0.000000000001),"Fee larger than holdings",IF(AND(OR($C136="Buy",$C136="Sell"),SUM($E136)&lt;=0),"Missing amount","OK")))))))</f>
        <v/>
      </c>
    </row>
    <row r="137" spans="1:11" x14ac:dyDescent="0.25">
      <c r="A137" s="14"/>
      <c r="B137" s="15"/>
      <c r="C137" s="15"/>
      <c r="D137" s="16"/>
      <c r="E137" s="17"/>
      <c r="F137" s="17"/>
      <c r="G137" s="18" t="str">
        <f>IF($C137="","",SUM(G136)+IF(OR($C137="Buy",$C137="Reward"),SUM($D137),0)-IF(OR($C137="Sell",$C137="Fee"),SUM($D137),0))</f>
        <v/>
      </c>
      <c r="H137" s="19" t="str">
        <f>IF($C137="","",IF($C137="Sell",IF(SUM(G136)&gt;0,SUM(H136)*(1-IF(SUM($D137)&gt;SUM(G136),SUM(G136),SUM($D137))/SUM(G136)),0),SUM(H136)+IF(OR($C137="Buy",$C137="Reward"),SUM($E137)+SUM($F137),0)))</f>
        <v/>
      </c>
      <c r="I137" s="19" t="str">
        <f>IF($C137="","",IF(SUM(G137)&gt;0,H137/G137,""))</f>
        <v/>
      </c>
      <c r="J137" s="20" t="str">
        <f>IF($C137&lt;&gt;"Sell","",IF(SUM(G136)&gt;0,SUM($E137)-SUM($F137)-SUM(H136)*IF(SUM($D137)&gt;SUM(G136),SUM(G136),SUM($D137))/SUM(G136),""))</f>
        <v/>
      </c>
      <c r="K137" s="21" t="str">
        <f>IF($C137="","",IF($C136="","Previous row is empty",IF(AND($C137&lt;&gt;"Buy",$C137&lt;&gt;"Sell",$C137&lt;&gt;"Fee",$C137&lt;&gt;"Reward",$C137&lt;&gt;"Transfer"),"Unknown type",IF(SUM($D137)&lt;=0,"Missing quantity",IF(AND($C137="Sell",SUM($D137)&gt;SUM(G136)+0.000000000001),"Sale larger than holdings",IF(AND($C137="Fee",SUM($D137)&gt;SUM(G136)+0.000000000001),"Fee larger than holdings",IF(AND(OR($C137="Buy",$C137="Sell"),SUM($E137)&lt;=0),"Missing amount","OK")))))))</f>
        <v/>
      </c>
    </row>
    <row r="138" spans="1:11" x14ac:dyDescent="0.25">
      <c r="A138" s="14"/>
      <c r="B138" s="15"/>
      <c r="C138" s="15"/>
      <c r="D138" s="16"/>
      <c r="E138" s="17"/>
      <c r="F138" s="17"/>
      <c r="G138" s="18" t="str">
        <f>IF($C138="","",SUM(G137)+IF(OR($C138="Buy",$C138="Reward"),SUM($D138),0)-IF(OR($C138="Sell",$C138="Fee"),SUM($D138),0))</f>
        <v/>
      </c>
      <c r="H138" s="19" t="str">
        <f>IF($C138="","",IF($C138="Sell",IF(SUM(G137)&gt;0,SUM(H137)*(1-IF(SUM($D138)&gt;SUM(G137),SUM(G137),SUM($D138))/SUM(G137)),0),SUM(H137)+IF(OR($C138="Buy",$C138="Reward"),SUM($E138)+SUM($F138),0)))</f>
        <v/>
      </c>
      <c r="I138" s="19" t="str">
        <f>IF($C138="","",IF(SUM(G138)&gt;0,H138/G138,""))</f>
        <v/>
      </c>
      <c r="J138" s="20" t="str">
        <f>IF($C138&lt;&gt;"Sell","",IF(SUM(G137)&gt;0,SUM($E138)-SUM($F138)-SUM(H137)*IF(SUM($D138)&gt;SUM(G137),SUM(G137),SUM($D138))/SUM(G137),""))</f>
        <v/>
      </c>
      <c r="K138" s="21" t="str">
        <f>IF($C138="","",IF($C137="","Previous row is empty",IF(AND($C138&lt;&gt;"Buy",$C138&lt;&gt;"Sell",$C138&lt;&gt;"Fee",$C138&lt;&gt;"Reward",$C138&lt;&gt;"Transfer"),"Unknown type",IF(SUM($D138)&lt;=0,"Missing quantity",IF(AND($C138="Sell",SUM($D138)&gt;SUM(G137)+0.000000000001),"Sale larger than holdings",IF(AND($C138="Fee",SUM($D138)&gt;SUM(G137)+0.000000000001),"Fee larger than holdings",IF(AND(OR($C138="Buy",$C138="Sell"),SUM($E138)&lt;=0),"Missing amount","OK")))))))</f>
        <v/>
      </c>
    </row>
    <row r="139" spans="1:11" x14ac:dyDescent="0.25">
      <c r="A139" s="14"/>
      <c r="B139" s="15"/>
      <c r="C139" s="15"/>
      <c r="D139" s="16"/>
      <c r="E139" s="17"/>
      <c r="F139" s="17"/>
      <c r="G139" s="18" t="str">
        <f>IF($C139="","",SUM(G138)+IF(OR($C139="Buy",$C139="Reward"),SUM($D139),0)-IF(OR($C139="Sell",$C139="Fee"),SUM($D139),0))</f>
        <v/>
      </c>
      <c r="H139" s="19" t="str">
        <f>IF($C139="","",IF($C139="Sell",IF(SUM(G138)&gt;0,SUM(H138)*(1-IF(SUM($D139)&gt;SUM(G138),SUM(G138),SUM($D139))/SUM(G138)),0),SUM(H138)+IF(OR($C139="Buy",$C139="Reward"),SUM($E139)+SUM($F139),0)))</f>
        <v/>
      </c>
      <c r="I139" s="19" t="str">
        <f>IF($C139="","",IF(SUM(G139)&gt;0,H139/G139,""))</f>
        <v/>
      </c>
      <c r="J139" s="20" t="str">
        <f>IF($C139&lt;&gt;"Sell","",IF(SUM(G138)&gt;0,SUM($E139)-SUM($F139)-SUM(H138)*IF(SUM($D139)&gt;SUM(G138),SUM(G138),SUM($D139))/SUM(G138),""))</f>
        <v/>
      </c>
      <c r="K139" s="21" t="str">
        <f>IF($C139="","",IF($C138="","Previous row is empty",IF(AND($C139&lt;&gt;"Buy",$C139&lt;&gt;"Sell",$C139&lt;&gt;"Fee",$C139&lt;&gt;"Reward",$C139&lt;&gt;"Transfer"),"Unknown type",IF(SUM($D139)&lt;=0,"Missing quantity",IF(AND($C139="Sell",SUM($D139)&gt;SUM(G138)+0.000000000001),"Sale larger than holdings",IF(AND($C139="Fee",SUM($D139)&gt;SUM(G138)+0.000000000001),"Fee larger than holdings",IF(AND(OR($C139="Buy",$C139="Sell"),SUM($E139)&lt;=0),"Missing amount","OK")))))))</f>
        <v/>
      </c>
    </row>
    <row r="140" spans="1:11" x14ac:dyDescent="0.25">
      <c r="A140" s="14"/>
      <c r="B140" s="15"/>
      <c r="C140" s="15"/>
      <c r="D140" s="16"/>
      <c r="E140" s="17"/>
      <c r="F140" s="17"/>
      <c r="G140" s="18" t="str">
        <f>IF($C140="","",SUM(G139)+IF(OR($C140="Buy",$C140="Reward"),SUM($D140),0)-IF(OR($C140="Sell",$C140="Fee"),SUM($D140),0))</f>
        <v/>
      </c>
      <c r="H140" s="19" t="str">
        <f>IF($C140="","",IF($C140="Sell",IF(SUM(G139)&gt;0,SUM(H139)*(1-IF(SUM($D140)&gt;SUM(G139),SUM(G139),SUM($D140))/SUM(G139)),0),SUM(H139)+IF(OR($C140="Buy",$C140="Reward"),SUM($E140)+SUM($F140),0)))</f>
        <v/>
      </c>
      <c r="I140" s="19" t="str">
        <f>IF($C140="","",IF(SUM(G140)&gt;0,H140/G140,""))</f>
        <v/>
      </c>
      <c r="J140" s="20" t="str">
        <f>IF($C140&lt;&gt;"Sell","",IF(SUM(G139)&gt;0,SUM($E140)-SUM($F140)-SUM(H139)*IF(SUM($D140)&gt;SUM(G139),SUM(G139),SUM($D140))/SUM(G139),""))</f>
        <v/>
      </c>
      <c r="K140" s="21" t="str">
        <f>IF($C140="","",IF($C139="","Previous row is empty",IF(AND($C140&lt;&gt;"Buy",$C140&lt;&gt;"Sell",$C140&lt;&gt;"Fee",$C140&lt;&gt;"Reward",$C140&lt;&gt;"Transfer"),"Unknown type",IF(SUM($D140)&lt;=0,"Missing quantity",IF(AND($C140="Sell",SUM($D140)&gt;SUM(G139)+0.000000000001),"Sale larger than holdings",IF(AND($C140="Fee",SUM($D140)&gt;SUM(G139)+0.000000000001),"Fee larger than holdings",IF(AND(OR($C140="Buy",$C140="Sell"),SUM($E140)&lt;=0),"Missing amount","OK")))))))</f>
        <v/>
      </c>
    </row>
    <row r="141" spans="1:11" x14ac:dyDescent="0.25">
      <c r="A141" s="14"/>
      <c r="B141" s="15"/>
      <c r="C141" s="15"/>
      <c r="D141" s="16"/>
      <c r="E141" s="17"/>
      <c r="F141" s="17"/>
      <c r="G141" s="18" t="str">
        <f>IF($C141="","",SUM(G140)+IF(OR($C141="Buy",$C141="Reward"),SUM($D141),0)-IF(OR($C141="Sell",$C141="Fee"),SUM($D141),0))</f>
        <v/>
      </c>
      <c r="H141" s="19" t="str">
        <f>IF($C141="","",IF($C141="Sell",IF(SUM(G140)&gt;0,SUM(H140)*(1-IF(SUM($D141)&gt;SUM(G140),SUM(G140),SUM($D141))/SUM(G140)),0),SUM(H140)+IF(OR($C141="Buy",$C141="Reward"),SUM($E141)+SUM($F141),0)))</f>
        <v/>
      </c>
      <c r="I141" s="19" t="str">
        <f>IF($C141="","",IF(SUM(G141)&gt;0,H141/G141,""))</f>
        <v/>
      </c>
      <c r="J141" s="20" t="str">
        <f>IF($C141&lt;&gt;"Sell","",IF(SUM(G140)&gt;0,SUM($E141)-SUM($F141)-SUM(H140)*IF(SUM($D141)&gt;SUM(G140),SUM(G140),SUM($D141))/SUM(G140),""))</f>
        <v/>
      </c>
      <c r="K141" s="21" t="str">
        <f>IF($C141="","",IF($C140="","Previous row is empty",IF(AND($C141&lt;&gt;"Buy",$C141&lt;&gt;"Sell",$C141&lt;&gt;"Fee",$C141&lt;&gt;"Reward",$C141&lt;&gt;"Transfer"),"Unknown type",IF(SUM($D141)&lt;=0,"Missing quantity",IF(AND($C141="Sell",SUM($D141)&gt;SUM(G140)+0.000000000001),"Sale larger than holdings",IF(AND($C141="Fee",SUM($D141)&gt;SUM(G140)+0.000000000001),"Fee larger than holdings",IF(AND(OR($C141="Buy",$C141="Sell"),SUM($E141)&lt;=0),"Missing amount","OK")))))))</f>
        <v/>
      </c>
    </row>
    <row r="142" spans="1:11" x14ac:dyDescent="0.25">
      <c r="A142" s="14"/>
      <c r="B142" s="15"/>
      <c r="C142" s="15"/>
      <c r="D142" s="16"/>
      <c r="E142" s="17"/>
      <c r="F142" s="17"/>
      <c r="G142" s="18" t="str">
        <f>IF($C142="","",SUM(G141)+IF(OR($C142="Buy",$C142="Reward"),SUM($D142),0)-IF(OR($C142="Sell",$C142="Fee"),SUM($D142),0))</f>
        <v/>
      </c>
      <c r="H142" s="19" t="str">
        <f>IF($C142="","",IF($C142="Sell",IF(SUM(G141)&gt;0,SUM(H141)*(1-IF(SUM($D142)&gt;SUM(G141),SUM(G141),SUM($D142))/SUM(G141)),0),SUM(H141)+IF(OR($C142="Buy",$C142="Reward"),SUM($E142)+SUM($F142),0)))</f>
        <v/>
      </c>
      <c r="I142" s="19" t="str">
        <f>IF($C142="","",IF(SUM(G142)&gt;0,H142/G142,""))</f>
        <v/>
      </c>
      <c r="J142" s="20" t="str">
        <f>IF($C142&lt;&gt;"Sell","",IF(SUM(G141)&gt;0,SUM($E142)-SUM($F142)-SUM(H141)*IF(SUM($D142)&gt;SUM(G141),SUM(G141),SUM($D142))/SUM(G141),""))</f>
        <v/>
      </c>
      <c r="K142" s="21" t="str">
        <f>IF($C142="","",IF($C141="","Previous row is empty",IF(AND($C142&lt;&gt;"Buy",$C142&lt;&gt;"Sell",$C142&lt;&gt;"Fee",$C142&lt;&gt;"Reward",$C142&lt;&gt;"Transfer"),"Unknown type",IF(SUM($D142)&lt;=0,"Missing quantity",IF(AND($C142="Sell",SUM($D142)&gt;SUM(G141)+0.000000000001),"Sale larger than holdings",IF(AND($C142="Fee",SUM($D142)&gt;SUM(G141)+0.000000000001),"Fee larger than holdings",IF(AND(OR($C142="Buy",$C142="Sell"),SUM($E142)&lt;=0),"Missing amount","OK")))))))</f>
        <v/>
      </c>
    </row>
    <row r="143" spans="1:11" x14ac:dyDescent="0.25">
      <c r="A143" s="14"/>
      <c r="B143" s="15"/>
      <c r="C143" s="15"/>
      <c r="D143" s="16"/>
      <c r="E143" s="17"/>
      <c r="F143" s="17"/>
      <c r="G143" s="18" t="str">
        <f>IF($C143="","",SUM(G142)+IF(OR($C143="Buy",$C143="Reward"),SUM($D143),0)-IF(OR($C143="Sell",$C143="Fee"),SUM($D143),0))</f>
        <v/>
      </c>
      <c r="H143" s="19" t="str">
        <f>IF($C143="","",IF($C143="Sell",IF(SUM(G142)&gt;0,SUM(H142)*(1-IF(SUM($D143)&gt;SUM(G142),SUM(G142),SUM($D143))/SUM(G142)),0),SUM(H142)+IF(OR($C143="Buy",$C143="Reward"),SUM($E143)+SUM($F143),0)))</f>
        <v/>
      </c>
      <c r="I143" s="19" t="str">
        <f>IF($C143="","",IF(SUM(G143)&gt;0,H143/G143,""))</f>
        <v/>
      </c>
      <c r="J143" s="20" t="str">
        <f>IF($C143&lt;&gt;"Sell","",IF(SUM(G142)&gt;0,SUM($E143)-SUM($F143)-SUM(H142)*IF(SUM($D143)&gt;SUM(G142),SUM(G142),SUM($D143))/SUM(G142),""))</f>
        <v/>
      </c>
      <c r="K143" s="21" t="str">
        <f>IF($C143="","",IF($C142="","Previous row is empty",IF(AND($C143&lt;&gt;"Buy",$C143&lt;&gt;"Sell",$C143&lt;&gt;"Fee",$C143&lt;&gt;"Reward",$C143&lt;&gt;"Transfer"),"Unknown type",IF(SUM($D143)&lt;=0,"Missing quantity",IF(AND($C143="Sell",SUM($D143)&gt;SUM(G142)+0.000000000001),"Sale larger than holdings",IF(AND($C143="Fee",SUM($D143)&gt;SUM(G142)+0.000000000001),"Fee larger than holdings",IF(AND(OR($C143="Buy",$C143="Sell"),SUM($E143)&lt;=0),"Missing amount","OK")))))))</f>
        <v/>
      </c>
    </row>
    <row r="144" spans="1:11" x14ac:dyDescent="0.25">
      <c r="A144" s="14"/>
      <c r="B144" s="15"/>
      <c r="C144" s="15"/>
      <c r="D144" s="16"/>
      <c r="E144" s="17"/>
      <c r="F144" s="17"/>
      <c r="G144" s="18" t="str">
        <f>IF($C144="","",SUM(G143)+IF(OR($C144="Buy",$C144="Reward"),SUM($D144),0)-IF(OR($C144="Sell",$C144="Fee"),SUM($D144),0))</f>
        <v/>
      </c>
      <c r="H144" s="19" t="str">
        <f>IF($C144="","",IF($C144="Sell",IF(SUM(G143)&gt;0,SUM(H143)*(1-IF(SUM($D144)&gt;SUM(G143),SUM(G143),SUM($D144))/SUM(G143)),0),SUM(H143)+IF(OR($C144="Buy",$C144="Reward"),SUM($E144)+SUM($F144),0)))</f>
        <v/>
      </c>
      <c r="I144" s="19" t="str">
        <f>IF($C144="","",IF(SUM(G144)&gt;0,H144/G144,""))</f>
        <v/>
      </c>
      <c r="J144" s="20" t="str">
        <f>IF($C144&lt;&gt;"Sell","",IF(SUM(G143)&gt;0,SUM($E144)-SUM($F144)-SUM(H143)*IF(SUM($D144)&gt;SUM(G143),SUM(G143),SUM($D144))/SUM(G143),""))</f>
        <v/>
      </c>
      <c r="K144" s="21" t="str">
        <f>IF($C144="","",IF($C143="","Previous row is empty",IF(AND($C144&lt;&gt;"Buy",$C144&lt;&gt;"Sell",$C144&lt;&gt;"Fee",$C144&lt;&gt;"Reward",$C144&lt;&gt;"Transfer"),"Unknown type",IF(SUM($D144)&lt;=0,"Missing quantity",IF(AND($C144="Sell",SUM($D144)&gt;SUM(G143)+0.000000000001),"Sale larger than holdings",IF(AND($C144="Fee",SUM($D144)&gt;SUM(G143)+0.000000000001),"Fee larger than holdings",IF(AND(OR($C144="Buy",$C144="Sell"),SUM($E144)&lt;=0),"Missing amount","OK")))))))</f>
        <v/>
      </c>
    </row>
    <row r="145" spans="1:11" x14ac:dyDescent="0.25">
      <c r="A145" s="14"/>
      <c r="B145" s="15"/>
      <c r="C145" s="15"/>
      <c r="D145" s="16"/>
      <c r="E145" s="17"/>
      <c r="F145" s="17"/>
      <c r="G145" s="18" t="str">
        <f>IF($C145="","",SUM(G144)+IF(OR($C145="Buy",$C145="Reward"),SUM($D145),0)-IF(OR($C145="Sell",$C145="Fee"),SUM($D145),0))</f>
        <v/>
      </c>
      <c r="H145" s="19" t="str">
        <f>IF($C145="","",IF($C145="Sell",IF(SUM(G144)&gt;0,SUM(H144)*(1-IF(SUM($D145)&gt;SUM(G144),SUM(G144),SUM($D145))/SUM(G144)),0),SUM(H144)+IF(OR($C145="Buy",$C145="Reward"),SUM($E145)+SUM($F145),0)))</f>
        <v/>
      </c>
      <c r="I145" s="19" t="str">
        <f>IF($C145="","",IF(SUM(G145)&gt;0,H145/G145,""))</f>
        <v/>
      </c>
      <c r="J145" s="20" t="str">
        <f>IF($C145&lt;&gt;"Sell","",IF(SUM(G144)&gt;0,SUM($E145)-SUM($F145)-SUM(H144)*IF(SUM($D145)&gt;SUM(G144),SUM(G144),SUM($D145))/SUM(G144),""))</f>
        <v/>
      </c>
      <c r="K145" s="21" t="str">
        <f>IF($C145="","",IF($C144="","Previous row is empty",IF(AND($C145&lt;&gt;"Buy",$C145&lt;&gt;"Sell",$C145&lt;&gt;"Fee",$C145&lt;&gt;"Reward",$C145&lt;&gt;"Transfer"),"Unknown type",IF(SUM($D145)&lt;=0,"Missing quantity",IF(AND($C145="Sell",SUM($D145)&gt;SUM(G144)+0.000000000001),"Sale larger than holdings",IF(AND($C145="Fee",SUM($D145)&gt;SUM(G144)+0.000000000001),"Fee larger than holdings",IF(AND(OR($C145="Buy",$C145="Sell"),SUM($E145)&lt;=0),"Missing amount","OK")))))))</f>
        <v/>
      </c>
    </row>
    <row r="146" spans="1:11" x14ac:dyDescent="0.25">
      <c r="A146" s="14"/>
      <c r="B146" s="15"/>
      <c r="C146" s="15"/>
      <c r="D146" s="16"/>
      <c r="E146" s="17"/>
      <c r="F146" s="17"/>
      <c r="G146" s="18" t="str">
        <f>IF($C146="","",SUM(G145)+IF(OR($C146="Buy",$C146="Reward"),SUM($D146),0)-IF(OR($C146="Sell",$C146="Fee"),SUM($D146),0))</f>
        <v/>
      </c>
      <c r="H146" s="19" t="str">
        <f>IF($C146="","",IF($C146="Sell",IF(SUM(G145)&gt;0,SUM(H145)*(1-IF(SUM($D146)&gt;SUM(G145),SUM(G145),SUM($D146))/SUM(G145)),0),SUM(H145)+IF(OR($C146="Buy",$C146="Reward"),SUM($E146)+SUM($F146),0)))</f>
        <v/>
      </c>
      <c r="I146" s="19" t="str">
        <f>IF($C146="","",IF(SUM(G146)&gt;0,H146/G146,""))</f>
        <v/>
      </c>
      <c r="J146" s="20" t="str">
        <f>IF($C146&lt;&gt;"Sell","",IF(SUM(G145)&gt;0,SUM($E146)-SUM($F146)-SUM(H145)*IF(SUM($D146)&gt;SUM(G145),SUM(G145),SUM($D146))/SUM(G145),""))</f>
        <v/>
      </c>
      <c r="K146" s="21" t="str">
        <f>IF($C146="","",IF($C145="","Previous row is empty",IF(AND($C146&lt;&gt;"Buy",$C146&lt;&gt;"Sell",$C146&lt;&gt;"Fee",$C146&lt;&gt;"Reward",$C146&lt;&gt;"Transfer"),"Unknown type",IF(SUM($D146)&lt;=0,"Missing quantity",IF(AND($C146="Sell",SUM($D146)&gt;SUM(G145)+0.000000000001),"Sale larger than holdings",IF(AND($C146="Fee",SUM($D146)&gt;SUM(G145)+0.000000000001),"Fee larger than holdings",IF(AND(OR($C146="Buy",$C146="Sell"),SUM($E146)&lt;=0),"Missing amount","OK")))))))</f>
        <v/>
      </c>
    </row>
    <row r="147" spans="1:11" x14ac:dyDescent="0.25">
      <c r="A147" s="14"/>
      <c r="B147" s="15"/>
      <c r="C147" s="15"/>
      <c r="D147" s="16"/>
      <c r="E147" s="17"/>
      <c r="F147" s="17"/>
      <c r="G147" s="18" t="str">
        <f>IF($C147="","",SUM(G146)+IF(OR($C147="Buy",$C147="Reward"),SUM($D147),0)-IF(OR($C147="Sell",$C147="Fee"),SUM($D147),0))</f>
        <v/>
      </c>
      <c r="H147" s="19" t="str">
        <f>IF($C147="","",IF($C147="Sell",IF(SUM(G146)&gt;0,SUM(H146)*(1-IF(SUM($D147)&gt;SUM(G146),SUM(G146),SUM($D147))/SUM(G146)),0),SUM(H146)+IF(OR($C147="Buy",$C147="Reward"),SUM($E147)+SUM($F147),0)))</f>
        <v/>
      </c>
      <c r="I147" s="19" t="str">
        <f>IF($C147="","",IF(SUM(G147)&gt;0,H147/G147,""))</f>
        <v/>
      </c>
      <c r="J147" s="20" t="str">
        <f>IF($C147&lt;&gt;"Sell","",IF(SUM(G146)&gt;0,SUM($E147)-SUM($F147)-SUM(H146)*IF(SUM($D147)&gt;SUM(G146),SUM(G146),SUM($D147))/SUM(G146),""))</f>
        <v/>
      </c>
      <c r="K147" s="21" t="str">
        <f>IF($C147="","",IF($C146="","Previous row is empty",IF(AND($C147&lt;&gt;"Buy",$C147&lt;&gt;"Sell",$C147&lt;&gt;"Fee",$C147&lt;&gt;"Reward",$C147&lt;&gt;"Transfer"),"Unknown type",IF(SUM($D147)&lt;=0,"Missing quantity",IF(AND($C147="Sell",SUM($D147)&gt;SUM(G146)+0.000000000001),"Sale larger than holdings",IF(AND($C147="Fee",SUM($D147)&gt;SUM(G146)+0.000000000001),"Fee larger than holdings",IF(AND(OR($C147="Buy",$C147="Sell"),SUM($E147)&lt;=0),"Missing amount","OK")))))))</f>
        <v/>
      </c>
    </row>
    <row r="148" spans="1:11" x14ac:dyDescent="0.25">
      <c r="A148" s="14"/>
      <c r="B148" s="15"/>
      <c r="C148" s="15"/>
      <c r="D148" s="16"/>
      <c r="E148" s="17"/>
      <c r="F148" s="17"/>
      <c r="G148" s="18" t="str">
        <f>IF($C148="","",SUM(G147)+IF(OR($C148="Buy",$C148="Reward"),SUM($D148),0)-IF(OR($C148="Sell",$C148="Fee"),SUM($D148),0))</f>
        <v/>
      </c>
      <c r="H148" s="19" t="str">
        <f>IF($C148="","",IF($C148="Sell",IF(SUM(G147)&gt;0,SUM(H147)*(1-IF(SUM($D148)&gt;SUM(G147),SUM(G147),SUM($D148))/SUM(G147)),0),SUM(H147)+IF(OR($C148="Buy",$C148="Reward"),SUM($E148)+SUM($F148),0)))</f>
        <v/>
      </c>
      <c r="I148" s="19" t="str">
        <f>IF($C148="","",IF(SUM(G148)&gt;0,H148/G148,""))</f>
        <v/>
      </c>
      <c r="J148" s="20" t="str">
        <f>IF($C148&lt;&gt;"Sell","",IF(SUM(G147)&gt;0,SUM($E148)-SUM($F148)-SUM(H147)*IF(SUM($D148)&gt;SUM(G147),SUM(G147),SUM($D148))/SUM(G147),""))</f>
        <v/>
      </c>
      <c r="K148" s="21" t="str">
        <f>IF($C148="","",IF($C147="","Previous row is empty",IF(AND($C148&lt;&gt;"Buy",$C148&lt;&gt;"Sell",$C148&lt;&gt;"Fee",$C148&lt;&gt;"Reward",$C148&lt;&gt;"Transfer"),"Unknown type",IF(SUM($D148)&lt;=0,"Missing quantity",IF(AND($C148="Sell",SUM($D148)&gt;SUM(G147)+0.000000000001),"Sale larger than holdings",IF(AND($C148="Fee",SUM($D148)&gt;SUM(G147)+0.000000000001),"Fee larger than holdings",IF(AND(OR($C148="Buy",$C148="Sell"),SUM($E148)&lt;=0),"Missing amount","OK")))))))</f>
        <v/>
      </c>
    </row>
    <row r="149" spans="1:11" x14ac:dyDescent="0.25">
      <c r="A149" s="14"/>
      <c r="B149" s="15"/>
      <c r="C149" s="15"/>
      <c r="D149" s="16"/>
      <c r="E149" s="17"/>
      <c r="F149" s="17"/>
      <c r="G149" s="18" t="str">
        <f>IF($C149="","",SUM(G148)+IF(OR($C149="Buy",$C149="Reward"),SUM($D149),0)-IF(OR($C149="Sell",$C149="Fee"),SUM($D149),0))</f>
        <v/>
      </c>
      <c r="H149" s="19" t="str">
        <f>IF($C149="","",IF($C149="Sell",IF(SUM(G148)&gt;0,SUM(H148)*(1-IF(SUM($D149)&gt;SUM(G148),SUM(G148),SUM($D149))/SUM(G148)),0),SUM(H148)+IF(OR($C149="Buy",$C149="Reward"),SUM($E149)+SUM($F149),0)))</f>
        <v/>
      </c>
      <c r="I149" s="19" t="str">
        <f>IF($C149="","",IF(SUM(G149)&gt;0,H149/G149,""))</f>
        <v/>
      </c>
      <c r="J149" s="20" t="str">
        <f>IF($C149&lt;&gt;"Sell","",IF(SUM(G148)&gt;0,SUM($E149)-SUM($F149)-SUM(H148)*IF(SUM($D149)&gt;SUM(G148),SUM(G148),SUM($D149))/SUM(G148),""))</f>
        <v/>
      </c>
      <c r="K149" s="21" t="str">
        <f>IF($C149="","",IF($C148="","Previous row is empty",IF(AND($C149&lt;&gt;"Buy",$C149&lt;&gt;"Sell",$C149&lt;&gt;"Fee",$C149&lt;&gt;"Reward",$C149&lt;&gt;"Transfer"),"Unknown type",IF(SUM($D149)&lt;=0,"Missing quantity",IF(AND($C149="Sell",SUM($D149)&gt;SUM(G148)+0.000000000001),"Sale larger than holdings",IF(AND($C149="Fee",SUM($D149)&gt;SUM(G148)+0.000000000001),"Fee larger than holdings",IF(AND(OR($C149="Buy",$C149="Sell"),SUM($E149)&lt;=0),"Missing amount","OK")))))))</f>
        <v/>
      </c>
    </row>
    <row r="150" spans="1:11" x14ac:dyDescent="0.25">
      <c r="A150" s="14"/>
      <c r="B150" s="15"/>
      <c r="C150" s="15"/>
      <c r="D150" s="16"/>
      <c r="E150" s="17"/>
      <c r="F150" s="17"/>
      <c r="G150" s="18" t="str">
        <f>IF($C150="","",SUM(G149)+IF(OR($C150="Buy",$C150="Reward"),SUM($D150),0)-IF(OR($C150="Sell",$C150="Fee"),SUM($D150),0))</f>
        <v/>
      </c>
      <c r="H150" s="19" t="str">
        <f>IF($C150="","",IF($C150="Sell",IF(SUM(G149)&gt;0,SUM(H149)*(1-IF(SUM($D150)&gt;SUM(G149),SUM(G149),SUM($D150))/SUM(G149)),0),SUM(H149)+IF(OR($C150="Buy",$C150="Reward"),SUM($E150)+SUM($F150),0)))</f>
        <v/>
      </c>
      <c r="I150" s="19" t="str">
        <f>IF($C150="","",IF(SUM(G150)&gt;0,H150/G150,""))</f>
        <v/>
      </c>
      <c r="J150" s="20" t="str">
        <f>IF($C150&lt;&gt;"Sell","",IF(SUM(G149)&gt;0,SUM($E150)-SUM($F150)-SUM(H149)*IF(SUM($D150)&gt;SUM(G149),SUM(G149),SUM($D150))/SUM(G149),""))</f>
        <v/>
      </c>
      <c r="K150" s="21" t="str">
        <f>IF($C150="","",IF($C149="","Previous row is empty",IF(AND($C150&lt;&gt;"Buy",$C150&lt;&gt;"Sell",$C150&lt;&gt;"Fee",$C150&lt;&gt;"Reward",$C150&lt;&gt;"Transfer"),"Unknown type",IF(SUM($D150)&lt;=0,"Missing quantity",IF(AND($C150="Sell",SUM($D150)&gt;SUM(G149)+0.000000000001),"Sale larger than holdings",IF(AND($C150="Fee",SUM($D150)&gt;SUM(G149)+0.000000000001),"Fee larger than holdings",IF(AND(OR($C150="Buy",$C150="Sell"),SUM($E150)&lt;=0),"Missing amount","OK")))))))</f>
        <v/>
      </c>
    </row>
    <row r="151" spans="1:11" x14ac:dyDescent="0.25">
      <c r="A151" s="14"/>
      <c r="B151" s="15"/>
      <c r="C151" s="15"/>
      <c r="D151" s="16"/>
      <c r="E151" s="17"/>
      <c r="F151" s="17"/>
      <c r="G151" s="18" t="str">
        <f>IF($C151="","",SUM(G150)+IF(OR($C151="Buy",$C151="Reward"),SUM($D151),0)-IF(OR($C151="Sell",$C151="Fee"),SUM($D151),0))</f>
        <v/>
      </c>
      <c r="H151" s="19" t="str">
        <f>IF($C151="","",IF($C151="Sell",IF(SUM(G150)&gt;0,SUM(H150)*(1-IF(SUM($D151)&gt;SUM(G150),SUM(G150),SUM($D151))/SUM(G150)),0),SUM(H150)+IF(OR($C151="Buy",$C151="Reward"),SUM($E151)+SUM($F151),0)))</f>
        <v/>
      </c>
      <c r="I151" s="19" t="str">
        <f>IF($C151="","",IF(SUM(G151)&gt;0,H151/G151,""))</f>
        <v/>
      </c>
      <c r="J151" s="20" t="str">
        <f>IF($C151&lt;&gt;"Sell","",IF(SUM(G150)&gt;0,SUM($E151)-SUM($F151)-SUM(H150)*IF(SUM($D151)&gt;SUM(G150),SUM(G150),SUM($D151))/SUM(G150),""))</f>
        <v/>
      </c>
      <c r="K151" s="21" t="str">
        <f>IF($C151="","",IF($C150="","Previous row is empty",IF(AND($C151&lt;&gt;"Buy",$C151&lt;&gt;"Sell",$C151&lt;&gt;"Fee",$C151&lt;&gt;"Reward",$C151&lt;&gt;"Transfer"),"Unknown type",IF(SUM($D151)&lt;=0,"Missing quantity",IF(AND($C151="Sell",SUM($D151)&gt;SUM(G150)+0.000000000001),"Sale larger than holdings",IF(AND($C151="Fee",SUM($D151)&gt;SUM(G150)+0.000000000001),"Fee larger than holdings",IF(AND(OR($C151="Buy",$C151="Sell"),SUM($E151)&lt;=0),"Missing amount","OK")))))))</f>
        <v/>
      </c>
    </row>
    <row r="152" spans="1:11" x14ac:dyDescent="0.25">
      <c r="A152" s="14"/>
      <c r="B152" s="15"/>
      <c r="C152" s="15"/>
      <c r="D152" s="16"/>
      <c r="E152" s="17"/>
      <c r="F152" s="17"/>
      <c r="G152" s="18" t="str">
        <f>IF($C152="","",SUM(G151)+IF(OR($C152="Buy",$C152="Reward"),SUM($D152),0)-IF(OR($C152="Sell",$C152="Fee"),SUM($D152),0))</f>
        <v/>
      </c>
      <c r="H152" s="19" t="str">
        <f>IF($C152="","",IF($C152="Sell",IF(SUM(G151)&gt;0,SUM(H151)*(1-IF(SUM($D152)&gt;SUM(G151),SUM(G151),SUM($D152))/SUM(G151)),0),SUM(H151)+IF(OR($C152="Buy",$C152="Reward"),SUM($E152)+SUM($F152),0)))</f>
        <v/>
      </c>
      <c r="I152" s="19" t="str">
        <f>IF($C152="","",IF(SUM(G152)&gt;0,H152/G152,""))</f>
        <v/>
      </c>
      <c r="J152" s="20" t="str">
        <f>IF($C152&lt;&gt;"Sell","",IF(SUM(G151)&gt;0,SUM($E152)-SUM($F152)-SUM(H151)*IF(SUM($D152)&gt;SUM(G151),SUM(G151),SUM($D152))/SUM(G151),""))</f>
        <v/>
      </c>
      <c r="K152" s="21" t="str">
        <f>IF($C152="","",IF($C151="","Previous row is empty",IF(AND($C152&lt;&gt;"Buy",$C152&lt;&gt;"Sell",$C152&lt;&gt;"Fee",$C152&lt;&gt;"Reward",$C152&lt;&gt;"Transfer"),"Unknown type",IF(SUM($D152)&lt;=0,"Missing quantity",IF(AND($C152="Sell",SUM($D152)&gt;SUM(G151)+0.000000000001),"Sale larger than holdings",IF(AND($C152="Fee",SUM($D152)&gt;SUM(G151)+0.000000000001),"Fee larger than holdings",IF(AND(OR($C152="Buy",$C152="Sell"),SUM($E152)&lt;=0),"Missing amount","OK")))))))</f>
        <v/>
      </c>
    </row>
    <row r="153" spans="1:11" x14ac:dyDescent="0.25">
      <c r="A153" s="14"/>
      <c r="B153" s="15"/>
      <c r="C153" s="15"/>
      <c r="D153" s="16"/>
      <c r="E153" s="17"/>
      <c r="F153" s="17"/>
      <c r="G153" s="18" t="str">
        <f>IF($C153="","",SUM(G152)+IF(OR($C153="Buy",$C153="Reward"),SUM($D153),0)-IF(OR($C153="Sell",$C153="Fee"),SUM($D153),0))</f>
        <v/>
      </c>
      <c r="H153" s="19" t="str">
        <f>IF($C153="","",IF($C153="Sell",IF(SUM(G152)&gt;0,SUM(H152)*(1-IF(SUM($D153)&gt;SUM(G152),SUM(G152),SUM($D153))/SUM(G152)),0),SUM(H152)+IF(OR($C153="Buy",$C153="Reward"),SUM($E153)+SUM($F153),0)))</f>
        <v/>
      </c>
      <c r="I153" s="19" t="str">
        <f>IF($C153="","",IF(SUM(G153)&gt;0,H153/G153,""))</f>
        <v/>
      </c>
      <c r="J153" s="20" t="str">
        <f>IF($C153&lt;&gt;"Sell","",IF(SUM(G152)&gt;0,SUM($E153)-SUM($F153)-SUM(H152)*IF(SUM($D153)&gt;SUM(G152),SUM(G152),SUM($D153))/SUM(G152),""))</f>
        <v/>
      </c>
      <c r="K153" s="21" t="str">
        <f>IF($C153="","",IF($C152="","Previous row is empty",IF(AND($C153&lt;&gt;"Buy",$C153&lt;&gt;"Sell",$C153&lt;&gt;"Fee",$C153&lt;&gt;"Reward",$C153&lt;&gt;"Transfer"),"Unknown type",IF(SUM($D153)&lt;=0,"Missing quantity",IF(AND($C153="Sell",SUM($D153)&gt;SUM(G152)+0.000000000001),"Sale larger than holdings",IF(AND($C153="Fee",SUM($D153)&gt;SUM(G152)+0.000000000001),"Fee larger than holdings",IF(AND(OR($C153="Buy",$C153="Sell"),SUM($E153)&lt;=0),"Missing amount","OK")))))))</f>
        <v/>
      </c>
    </row>
    <row r="154" spans="1:11" x14ac:dyDescent="0.25">
      <c r="A154" s="14"/>
      <c r="B154" s="15"/>
      <c r="C154" s="15"/>
      <c r="D154" s="16"/>
      <c r="E154" s="17"/>
      <c r="F154" s="17"/>
      <c r="G154" s="18" t="str">
        <f>IF($C154="","",SUM(G153)+IF(OR($C154="Buy",$C154="Reward"),SUM($D154),0)-IF(OR($C154="Sell",$C154="Fee"),SUM($D154),0))</f>
        <v/>
      </c>
      <c r="H154" s="19" t="str">
        <f>IF($C154="","",IF($C154="Sell",IF(SUM(G153)&gt;0,SUM(H153)*(1-IF(SUM($D154)&gt;SUM(G153),SUM(G153),SUM($D154))/SUM(G153)),0),SUM(H153)+IF(OR($C154="Buy",$C154="Reward"),SUM($E154)+SUM($F154),0)))</f>
        <v/>
      </c>
      <c r="I154" s="19" t="str">
        <f>IF($C154="","",IF(SUM(G154)&gt;0,H154/G154,""))</f>
        <v/>
      </c>
      <c r="J154" s="20" t="str">
        <f>IF($C154&lt;&gt;"Sell","",IF(SUM(G153)&gt;0,SUM($E154)-SUM($F154)-SUM(H153)*IF(SUM($D154)&gt;SUM(G153),SUM(G153),SUM($D154))/SUM(G153),""))</f>
        <v/>
      </c>
      <c r="K154" s="21" t="str">
        <f>IF($C154="","",IF($C153="","Previous row is empty",IF(AND($C154&lt;&gt;"Buy",$C154&lt;&gt;"Sell",$C154&lt;&gt;"Fee",$C154&lt;&gt;"Reward",$C154&lt;&gt;"Transfer"),"Unknown type",IF(SUM($D154)&lt;=0,"Missing quantity",IF(AND($C154="Sell",SUM($D154)&gt;SUM(G153)+0.000000000001),"Sale larger than holdings",IF(AND($C154="Fee",SUM($D154)&gt;SUM(G153)+0.000000000001),"Fee larger than holdings",IF(AND(OR($C154="Buy",$C154="Sell"),SUM($E154)&lt;=0),"Missing amount","OK")))))))</f>
        <v/>
      </c>
    </row>
    <row r="155" spans="1:11" x14ac:dyDescent="0.25">
      <c r="A155" s="14"/>
      <c r="B155" s="15"/>
      <c r="C155" s="15"/>
      <c r="D155" s="16"/>
      <c r="E155" s="17"/>
      <c r="F155" s="17"/>
      <c r="G155" s="18" t="str">
        <f>IF($C155="","",SUM(G154)+IF(OR($C155="Buy",$C155="Reward"),SUM($D155),0)-IF(OR($C155="Sell",$C155="Fee"),SUM($D155),0))</f>
        <v/>
      </c>
      <c r="H155" s="19" t="str">
        <f>IF($C155="","",IF($C155="Sell",IF(SUM(G154)&gt;0,SUM(H154)*(1-IF(SUM($D155)&gt;SUM(G154),SUM(G154),SUM($D155))/SUM(G154)),0),SUM(H154)+IF(OR($C155="Buy",$C155="Reward"),SUM($E155)+SUM($F155),0)))</f>
        <v/>
      </c>
      <c r="I155" s="19" t="str">
        <f>IF($C155="","",IF(SUM(G155)&gt;0,H155/G155,""))</f>
        <v/>
      </c>
      <c r="J155" s="20" t="str">
        <f>IF($C155&lt;&gt;"Sell","",IF(SUM(G154)&gt;0,SUM($E155)-SUM($F155)-SUM(H154)*IF(SUM($D155)&gt;SUM(G154),SUM(G154),SUM($D155))/SUM(G154),""))</f>
        <v/>
      </c>
      <c r="K155" s="21" t="str">
        <f>IF($C155="","",IF($C154="","Previous row is empty",IF(AND($C155&lt;&gt;"Buy",$C155&lt;&gt;"Sell",$C155&lt;&gt;"Fee",$C155&lt;&gt;"Reward",$C155&lt;&gt;"Transfer"),"Unknown type",IF(SUM($D155)&lt;=0,"Missing quantity",IF(AND($C155="Sell",SUM($D155)&gt;SUM(G154)+0.000000000001),"Sale larger than holdings",IF(AND($C155="Fee",SUM($D155)&gt;SUM(G154)+0.000000000001),"Fee larger than holdings",IF(AND(OR($C155="Buy",$C155="Sell"),SUM($E155)&lt;=0),"Missing amount","OK")))))))</f>
        <v/>
      </c>
    </row>
    <row r="156" spans="1:11" x14ac:dyDescent="0.25">
      <c r="A156" s="14"/>
      <c r="B156" s="15"/>
      <c r="C156" s="15"/>
      <c r="D156" s="16"/>
      <c r="E156" s="17"/>
      <c r="F156" s="17"/>
      <c r="G156" s="18" t="str">
        <f>IF($C156="","",SUM(G155)+IF(OR($C156="Buy",$C156="Reward"),SUM($D156),0)-IF(OR($C156="Sell",$C156="Fee"),SUM($D156),0))</f>
        <v/>
      </c>
      <c r="H156" s="19" t="str">
        <f>IF($C156="","",IF($C156="Sell",IF(SUM(G155)&gt;0,SUM(H155)*(1-IF(SUM($D156)&gt;SUM(G155),SUM(G155),SUM($D156))/SUM(G155)),0),SUM(H155)+IF(OR($C156="Buy",$C156="Reward"),SUM($E156)+SUM($F156),0)))</f>
        <v/>
      </c>
      <c r="I156" s="19" t="str">
        <f>IF($C156="","",IF(SUM(G156)&gt;0,H156/G156,""))</f>
        <v/>
      </c>
      <c r="J156" s="20" t="str">
        <f>IF($C156&lt;&gt;"Sell","",IF(SUM(G155)&gt;0,SUM($E156)-SUM($F156)-SUM(H155)*IF(SUM($D156)&gt;SUM(G155),SUM(G155),SUM($D156))/SUM(G155),""))</f>
        <v/>
      </c>
      <c r="K156" s="21" t="str">
        <f>IF($C156="","",IF($C155="","Previous row is empty",IF(AND($C156&lt;&gt;"Buy",$C156&lt;&gt;"Sell",$C156&lt;&gt;"Fee",$C156&lt;&gt;"Reward",$C156&lt;&gt;"Transfer"),"Unknown type",IF(SUM($D156)&lt;=0,"Missing quantity",IF(AND($C156="Sell",SUM($D156)&gt;SUM(G155)+0.000000000001),"Sale larger than holdings",IF(AND($C156="Fee",SUM($D156)&gt;SUM(G155)+0.000000000001),"Fee larger than holdings",IF(AND(OR($C156="Buy",$C156="Sell"),SUM($E156)&lt;=0),"Missing amount","OK")))))))</f>
        <v/>
      </c>
    </row>
    <row r="157" spans="1:11" x14ac:dyDescent="0.25">
      <c r="A157" s="14"/>
      <c r="B157" s="15"/>
      <c r="C157" s="15"/>
      <c r="D157" s="16"/>
      <c r="E157" s="17"/>
      <c r="F157" s="17"/>
      <c r="G157" s="18" t="str">
        <f>IF($C157="","",SUM(G156)+IF(OR($C157="Buy",$C157="Reward"),SUM($D157),0)-IF(OR($C157="Sell",$C157="Fee"),SUM($D157),0))</f>
        <v/>
      </c>
      <c r="H157" s="19" t="str">
        <f>IF($C157="","",IF($C157="Sell",IF(SUM(G156)&gt;0,SUM(H156)*(1-IF(SUM($D157)&gt;SUM(G156),SUM(G156),SUM($D157))/SUM(G156)),0),SUM(H156)+IF(OR($C157="Buy",$C157="Reward"),SUM($E157)+SUM($F157),0)))</f>
        <v/>
      </c>
      <c r="I157" s="19" t="str">
        <f>IF($C157="","",IF(SUM(G157)&gt;0,H157/G157,""))</f>
        <v/>
      </c>
      <c r="J157" s="20" t="str">
        <f>IF($C157&lt;&gt;"Sell","",IF(SUM(G156)&gt;0,SUM($E157)-SUM($F157)-SUM(H156)*IF(SUM($D157)&gt;SUM(G156),SUM(G156),SUM($D157))/SUM(G156),""))</f>
        <v/>
      </c>
      <c r="K157" s="21" t="str">
        <f>IF($C157="","",IF($C156="","Previous row is empty",IF(AND($C157&lt;&gt;"Buy",$C157&lt;&gt;"Sell",$C157&lt;&gt;"Fee",$C157&lt;&gt;"Reward",$C157&lt;&gt;"Transfer"),"Unknown type",IF(SUM($D157)&lt;=0,"Missing quantity",IF(AND($C157="Sell",SUM($D157)&gt;SUM(G156)+0.000000000001),"Sale larger than holdings",IF(AND($C157="Fee",SUM($D157)&gt;SUM(G156)+0.000000000001),"Fee larger than holdings",IF(AND(OR($C157="Buy",$C157="Sell"),SUM($E157)&lt;=0),"Missing amount","OK")))))))</f>
        <v/>
      </c>
    </row>
    <row r="158" spans="1:11" x14ac:dyDescent="0.25">
      <c r="A158" s="14"/>
      <c r="B158" s="15"/>
      <c r="C158" s="15"/>
      <c r="D158" s="16"/>
      <c r="E158" s="17"/>
      <c r="F158" s="17"/>
      <c r="G158" s="18" t="str">
        <f>IF($C158="","",SUM(G157)+IF(OR($C158="Buy",$C158="Reward"),SUM($D158),0)-IF(OR($C158="Sell",$C158="Fee"),SUM($D158),0))</f>
        <v/>
      </c>
      <c r="H158" s="19" t="str">
        <f>IF($C158="","",IF($C158="Sell",IF(SUM(G157)&gt;0,SUM(H157)*(1-IF(SUM($D158)&gt;SUM(G157),SUM(G157),SUM($D158))/SUM(G157)),0),SUM(H157)+IF(OR($C158="Buy",$C158="Reward"),SUM($E158)+SUM($F158),0)))</f>
        <v/>
      </c>
      <c r="I158" s="19" t="str">
        <f>IF($C158="","",IF(SUM(G158)&gt;0,H158/G158,""))</f>
        <v/>
      </c>
      <c r="J158" s="20" t="str">
        <f>IF($C158&lt;&gt;"Sell","",IF(SUM(G157)&gt;0,SUM($E158)-SUM($F158)-SUM(H157)*IF(SUM($D158)&gt;SUM(G157),SUM(G157),SUM($D158))/SUM(G157),""))</f>
        <v/>
      </c>
      <c r="K158" s="21" t="str">
        <f>IF($C158="","",IF($C157="","Previous row is empty",IF(AND($C158&lt;&gt;"Buy",$C158&lt;&gt;"Sell",$C158&lt;&gt;"Fee",$C158&lt;&gt;"Reward",$C158&lt;&gt;"Transfer"),"Unknown type",IF(SUM($D158)&lt;=0,"Missing quantity",IF(AND($C158="Sell",SUM($D158)&gt;SUM(G157)+0.000000000001),"Sale larger than holdings",IF(AND($C158="Fee",SUM($D158)&gt;SUM(G157)+0.000000000001),"Fee larger than holdings",IF(AND(OR($C158="Buy",$C158="Sell"),SUM($E158)&lt;=0),"Missing amount","OK")))))))</f>
        <v/>
      </c>
    </row>
    <row r="159" spans="1:11" x14ac:dyDescent="0.25">
      <c r="A159" s="14"/>
      <c r="B159" s="15"/>
      <c r="C159" s="15"/>
      <c r="D159" s="16"/>
      <c r="E159" s="17"/>
      <c r="F159" s="17"/>
      <c r="G159" s="18" t="str">
        <f>IF($C159="","",SUM(G158)+IF(OR($C159="Buy",$C159="Reward"),SUM($D159),0)-IF(OR($C159="Sell",$C159="Fee"),SUM($D159),0))</f>
        <v/>
      </c>
      <c r="H159" s="19" t="str">
        <f>IF($C159="","",IF($C159="Sell",IF(SUM(G158)&gt;0,SUM(H158)*(1-IF(SUM($D159)&gt;SUM(G158),SUM(G158),SUM($D159))/SUM(G158)),0),SUM(H158)+IF(OR($C159="Buy",$C159="Reward"),SUM($E159)+SUM($F159),0)))</f>
        <v/>
      </c>
      <c r="I159" s="19" t="str">
        <f>IF($C159="","",IF(SUM(G159)&gt;0,H159/G159,""))</f>
        <v/>
      </c>
      <c r="J159" s="20" t="str">
        <f>IF($C159&lt;&gt;"Sell","",IF(SUM(G158)&gt;0,SUM($E159)-SUM($F159)-SUM(H158)*IF(SUM($D159)&gt;SUM(G158),SUM(G158),SUM($D159))/SUM(G158),""))</f>
        <v/>
      </c>
      <c r="K159" s="21" t="str">
        <f>IF($C159="","",IF($C158="","Previous row is empty",IF(AND($C159&lt;&gt;"Buy",$C159&lt;&gt;"Sell",$C159&lt;&gt;"Fee",$C159&lt;&gt;"Reward",$C159&lt;&gt;"Transfer"),"Unknown type",IF(SUM($D159)&lt;=0,"Missing quantity",IF(AND($C159="Sell",SUM($D159)&gt;SUM(G158)+0.000000000001),"Sale larger than holdings",IF(AND($C159="Fee",SUM($D159)&gt;SUM(G158)+0.000000000001),"Fee larger than holdings",IF(AND(OR($C159="Buy",$C159="Sell"),SUM($E159)&lt;=0),"Missing amount","OK")))))))</f>
        <v/>
      </c>
    </row>
    <row r="160" spans="1:11" x14ac:dyDescent="0.25">
      <c r="A160" s="14"/>
      <c r="B160" s="15"/>
      <c r="C160" s="15"/>
      <c r="D160" s="16"/>
      <c r="E160" s="17"/>
      <c r="F160" s="17"/>
      <c r="G160" s="18" t="str">
        <f>IF($C160="","",SUM(G159)+IF(OR($C160="Buy",$C160="Reward"),SUM($D160),0)-IF(OR($C160="Sell",$C160="Fee"),SUM($D160),0))</f>
        <v/>
      </c>
      <c r="H160" s="19" t="str">
        <f>IF($C160="","",IF($C160="Sell",IF(SUM(G159)&gt;0,SUM(H159)*(1-IF(SUM($D160)&gt;SUM(G159),SUM(G159),SUM($D160))/SUM(G159)),0),SUM(H159)+IF(OR($C160="Buy",$C160="Reward"),SUM($E160)+SUM($F160),0)))</f>
        <v/>
      </c>
      <c r="I160" s="19" t="str">
        <f>IF($C160="","",IF(SUM(G160)&gt;0,H160/G160,""))</f>
        <v/>
      </c>
      <c r="J160" s="20" t="str">
        <f>IF($C160&lt;&gt;"Sell","",IF(SUM(G159)&gt;0,SUM($E160)-SUM($F160)-SUM(H159)*IF(SUM($D160)&gt;SUM(G159),SUM(G159),SUM($D160))/SUM(G159),""))</f>
        <v/>
      </c>
      <c r="K160" s="21" t="str">
        <f>IF($C160="","",IF($C159="","Previous row is empty",IF(AND($C160&lt;&gt;"Buy",$C160&lt;&gt;"Sell",$C160&lt;&gt;"Fee",$C160&lt;&gt;"Reward",$C160&lt;&gt;"Transfer"),"Unknown type",IF(SUM($D160)&lt;=0,"Missing quantity",IF(AND($C160="Sell",SUM($D160)&gt;SUM(G159)+0.000000000001),"Sale larger than holdings",IF(AND($C160="Fee",SUM($D160)&gt;SUM(G159)+0.000000000001),"Fee larger than holdings",IF(AND(OR($C160="Buy",$C160="Sell"),SUM($E160)&lt;=0),"Missing amount","OK")))))))</f>
        <v/>
      </c>
    </row>
    <row r="161" spans="1:11" x14ac:dyDescent="0.25">
      <c r="A161" s="14"/>
      <c r="B161" s="15"/>
      <c r="C161" s="15"/>
      <c r="D161" s="16"/>
      <c r="E161" s="17"/>
      <c r="F161" s="17"/>
      <c r="G161" s="18" t="str">
        <f>IF($C161="","",SUM(G160)+IF(OR($C161="Buy",$C161="Reward"),SUM($D161),0)-IF(OR($C161="Sell",$C161="Fee"),SUM($D161),0))</f>
        <v/>
      </c>
      <c r="H161" s="19" t="str">
        <f>IF($C161="","",IF($C161="Sell",IF(SUM(G160)&gt;0,SUM(H160)*(1-IF(SUM($D161)&gt;SUM(G160),SUM(G160),SUM($D161))/SUM(G160)),0),SUM(H160)+IF(OR($C161="Buy",$C161="Reward"),SUM($E161)+SUM($F161),0)))</f>
        <v/>
      </c>
      <c r="I161" s="19" t="str">
        <f>IF($C161="","",IF(SUM(G161)&gt;0,H161/G161,""))</f>
        <v/>
      </c>
      <c r="J161" s="20" t="str">
        <f>IF($C161&lt;&gt;"Sell","",IF(SUM(G160)&gt;0,SUM($E161)-SUM($F161)-SUM(H160)*IF(SUM($D161)&gt;SUM(G160),SUM(G160),SUM($D161))/SUM(G160),""))</f>
        <v/>
      </c>
      <c r="K161" s="21" t="str">
        <f>IF($C161="","",IF($C160="","Previous row is empty",IF(AND($C161&lt;&gt;"Buy",$C161&lt;&gt;"Sell",$C161&lt;&gt;"Fee",$C161&lt;&gt;"Reward",$C161&lt;&gt;"Transfer"),"Unknown type",IF(SUM($D161)&lt;=0,"Missing quantity",IF(AND($C161="Sell",SUM($D161)&gt;SUM(G160)+0.000000000001),"Sale larger than holdings",IF(AND($C161="Fee",SUM($D161)&gt;SUM(G160)+0.000000000001),"Fee larger than holdings",IF(AND(OR($C161="Buy",$C161="Sell"),SUM($E161)&lt;=0),"Missing amount","OK")))))))</f>
        <v/>
      </c>
    </row>
    <row r="162" spans="1:11" x14ac:dyDescent="0.25">
      <c r="A162" s="14"/>
      <c r="B162" s="15"/>
      <c r="C162" s="15"/>
      <c r="D162" s="16"/>
      <c r="E162" s="17"/>
      <c r="F162" s="17"/>
      <c r="G162" s="18" t="str">
        <f>IF($C162="","",SUM(G161)+IF(OR($C162="Buy",$C162="Reward"),SUM($D162),0)-IF(OR($C162="Sell",$C162="Fee"),SUM($D162),0))</f>
        <v/>
      </c>
      <c r="H162" s="19" t="str">
        <f>IF($C162="","",IF($C162="Sell",IF(SUM(G161)&gt;0,SUM(H161)*(1-IF(SUM($D162)&gt;SUM(G161),SUM(G161),SUM($D162))/SUM(G161)),0),SUM(H161)+IF(OR($C162="Buy",$C162="Reward"),SUM($E162)+SUM($F162),0)))</f>
        <v/>
      </c>
      <c r="I162" s="19" t="str">
        <f>IF($C162="","",IF(SUM(G162)&gt;0,H162/G162,""))</f>
        <v/>
      </c>
      <c r="J162" s="20" t="str">
        <f>IF($C162&lt;&gt;"Sell","",IF(SUM(G161)&gt;0,SUM($E162)-SUM($F162)-SUM(H161)*IF(SUM($D162)&gt;SUM(G161),SUM(G161),SUM($D162))/SUM(G161),""))</f>
        <v/>
      </c>
      <c r="K162" s="21" t="str">
        <f>IF($C162="","",IF($C161="","Previous row is empty",IF(AND($C162&lt;&gt;"Buy",$C162&lt;&gt;"Sell",$C162&lt;&gt;"Fee",$C162&lt;&gt;"Reward",$C162&lt;&gt;"Transfer"),"Unknown type",IF(SUM($D162)&lt;=0,"Missing quantity",IF(AND($C162="Sell",SUM($D162)&gt;SUM(G161)+0.000000000001),"Sale larger than holdings",IF(AND($C162="Fee",SUM($D162)&gt;SUM(G161)+0.000000000001),"Fee larger than holdings",IF(AND(OR($C162="Buy",$C162="Sell"),SUM($E162)&lt;=0),"Missing amount","OK")))))))</f>
        <v/>
      </c>
    </row>
    <row r="163" spans="1:11" x14ac:dyDescent="0.25">
      <c r="A163" s="14"/>
      <c r="B163" s="15"/>
      <c r="C163" s="15"/>
      <c r="D163" s="16"/>
      <c r="E163" s="17"/>
      <c r="F163" s="17"/>
      <c r="G163" s="18" t="str">
        <f>IF($C163="","",SUM(G162)+IF(OR($C163="Buy",$C163="Reward"),SUM($D163),0)-IF(OR($C163="Sell",$C163="Fee"),SUM($D163),0))</f>
        <v/>
      </c>
      <c r="H163" s="19" t="str">
        <f>IF($C163="","",IF($C163="Sell",IF(SUM(G162)&gt;0,SUM(H162)*(1-IF(SUM($D163)&gt;SUM(G162),SUM(G162),SUM($D163))/SUM(G162)),0),SUM(H162)+IF(OR($C163="Buy",$C163="Reward"),SUM($E163)+SUM($F163),0)))</f>
        <v/>
      </c>
      <c r="I163" s="19" t="str">
        <f>IF($C163="","",IF(SUM(G163)&gt;0,H163/G163,""))</f>
        <v/>
      </c>
      <c r="J163" s="20" t="str">
        <f>IF($C163&lt;&gt;"Sell","",IF(SUM(G162)&gt;0,SUM($E163)-SUM($F163)-SUM(H162)*IF(SUM($D163)&gt;SUM(G162),SUM(G162),SUM($D163))/SUM(G162),""))</f>
        <v/>
      </c>
      <c r="K163" s="21" t="str">
        <f>IF($C163="","",IF($C162="","Previous row is empty",IF(AND($C163&lt;&gt;"Buy",$C163&lt;&gt;"Sell",$C163&lt;&gt;"Fee",$C163&lt;&gt;"Reward",$C163&lt;&gt;"Transfer"),"Unknown type",IF(SUM($D163)&lt;=0,"Missing quantity",IF(AND($C163="Sell",SUM($D163)&gt;SUM(G162)+0.000000000001),"Sale larger than holdings",IF(AND($C163="Fee",SUM($D163)&gt;SUM(G162)+0.000000000001),"Fee larger than holdings",IF(AND(OR($C163="Buy",$C163="Sell"),SUM($E163)&lt;=0),"Missing amount","OK")))))))</f>
        <v/>
      </c>
    </row>
    <row r="164" spans="1:11" x14ac:dyDescent="0.25">
      <c r="A164" s="14"/>
      <c r="B164" s="15"/>
      <c r="C164" s="15"/>
      <c r="D164" s="16"/>
      <c r="E164" s="17"/>
      <c r="F164" s="17"/>
      <c r="G164" s="18" t="str">
        <f>IF($C164="","",SUM(G163)+IF(OR($C164="Buy",$C164="Reward"),SUM($D164),0)-IF(OR($C164="Sell",$C164="Fee"),SUM($D164),0))</f>
        <v/>
      </c>
      <c r="H164" s="19" t="str">
        <f>IF($C164="","",IF($C164="Sell",IF(SUM(G163)&gt;0,SUM(H163)*(1-IF(SUM($D164)&gt;SUM(G163),SUM(G163),SUM($D164))/SUM(G163)),0),SUM(H163)+IF(OR($C164="Buy",$C164="Reward"),SUM($E164)+SUM($F164),0)))</f>
        <v/>
      </c>
      <c r="I164" s="19" t="str">
        <f>IF($C164="","",IF(SUM(G164)&gt;0,H164/G164,""))</f>
        <v/>
      </c>
      <c r="J164" s="20" t="str">
        <f>IF($C164&lt;&gt;"Sell","",IF(SUM(G163)&gt;0,SUM($E164)-SUM($F164)-SUM(H163)*IF(SUM($D164)&gt;SUM(G163),SUM(G163),SUM($D164))/SUM(G163),""))</f>
        <v/>
      </c>
      <c r="K164" s="21" t="str">
        <f>IF($C164="","",IF($C163="","Previous row is empty",IF(AND($C164&lt;&gt;"Buy",$C164&lt;&gt;"Sell",$C164&lt;&gt;"Fee",$C164&lt;&gt;"Reward",$C164&lt;&gt;"Transfer"),"Unknown type",IF(SUM($D164)&lt;=0,"Missing quantity",IF(AND($C164="Sell",SUM($D164)&gt;SUM(G163)+0.000000000001),"Sale larger than holdings",IF(AND($C164="Fee",SUM($D164)&gt;SUM(G163)+0.000000000001),"Fee larger than holdings",IF(AND(OR($C164="Buy",$C164="Sell"),SUM($E164)&lt;=0),"Missing amount","OK")))))))</f>
        <v/>
      </c>
    </row>
    <row r="165" spans="1:11" x14ac:dyDescent="0.25">
      <c r="A165" s="14"/>
      <c r="B165" s="15"/>
      <c r="C165" s="15"/>
      <c r="D165" s="16"/>
      <c r="E165" s="17"/>
      <c r="F165" s="17"/>
      <c r="G165" s="18" t="str">
        <f>IF($C165="","",SUM(G164)+IF(OR($C165="Buy",$C165="Reward"),SUM($D165),0)-IF(OR($C165="Sell",$C165="Fee"),SUM($D165),0))</f>
        <v/>
      </c>
      <c r="H165" s="19" t="str">
        <f>IF($C165="","",IF($C165="Sell",IF(SUM(G164)&gt;0,SUM(H164)*(1-IF(SUM($D165)&gt;SUM(G164),SUM(G164),SUM($D165))/SUM(G164)),0),SUM(H164)+IF(OR($C165="Buy",$C165="Reward"),SUM($E165)+SUM($F165),0)))</f>
        <v/>
      </c>
      <c r="I165" s="19" t="str">
        <f>IF($C165="","",IF(SUM(G165)&gt;0,H165/G165,""))</f>
        <v/>
      </c>
      <c r="J165" s="20" t="str">
        <f>IF($C165&lt;&gt;"Sell","",IF(SUM(G164)&gt;0,SUM($E165)-SUM($F165)-SUM(H164)*IF(SUM($D165)&gt;SUM(G164),SUM(G164),SUM($D165))/SUM(G164),""))</f>
        <v/>
      </c>
      <c r="K165" s="21" t="str">
        <f>IF($C165="","",IF($C164="","Previous row is empty",IF(AND($C165&lt;&gt;"Buy",$C165&lt;&gt;"Sell",$C165&lt;&gt;"Fee",$C165&lt;&gt;"Reward",$C165&lt;&gt;"Transfer"),"Unknown type",IF(SUM($D165)&lt;=0,"Missing quantity",IF(AND($C165="Sell",SUM($D165)&gt;SUM(G164)+0.000000000001),"Sale larger than holdings",IF(AND($C165="Fee",SUM($D165)&gt;SUM(G164)+0.000000000001),"Fee larger than holdings",IF(AND(OR($C165="Buy",$C165="Sell"),SUM($E165)&lt;=0),"Missing amount","OK")))))))</f>
        <v/>
      </c>
    </row>
    <row r="166" spans="1:11" x14ac:dyDescent="0.25">
      <c r="A166" s="14"/>
      <c r="B166" s="15"/>
      <c r="C166" s="15"/>
      <c r="D166" s="16"/>
      <c r="E166" s="17"/>
      <c r="F166" s="17"/>
      <c r="G166" s="18" t="str">
        <f>IF($C166="","",SUM(G165)+IF(OR($C166="Buy",$C166="Reward"),SUM($D166),0)-IF(OR($C166="Sell",$C166="Fee"),SUM($D166),0))</f>
        <v/>
      </c>
      <c r="H166" s="19" t="str">
        <f>IF($C166="","",IF($C166="Sell",IF(SUM(G165)&gt;0,SUM(H165)*(1-IF(SUM($D166)&gt;SUM(G165),SUM(G165),SUM($D166))/SUM(G165)),0),SUM(H165)+IF(OR($C166="Buy",$C166="Reward"),SUM($E166)+SUM($F166),0)))</f>
        <v/>
      </c>
      <c r="I166" s="19" t="str">
        <f>IF($C166="","",IF(SUM(G166)&gt;0,H166/G166,""))</f>
        <v/>
      </c>
      <c r="J166" s="20" t="str">
        <f>IF($C166&lt;&gt;"Sell","",IF(SUM(G165)&gt;0,SUM($E166)-SUM($F166)-SUM(H165)*IF(SUM($D166)&gt;SUM(G165),SUM(G165),SUM($D166))/SUM(G165),""))</f>
        <v/>
      </c>
      <c r="K166" s="21" t="str">
        <f>IF($C166="","",IF($C165="","Previous row is empty",IF(AND($C166&lt;&gt;"Buy",$C166&lt;&gt;"Sell",$C166&lt;&gt;"Fee",$C166&lt;&gt;"Reward",$C166&lt;&gt;"Transfer"),"Unknown type",IF(SUM($D166)&lt;=0,"Missing quantity",IF(AND($C166="Sell",SUM($D166)&gt;SUM(G165)+0.000000000001),"Sale larger than holdings",IF(AND($C166="Fee",SUM($D166)&gt;SUM(G165)+0.000000000001),"Fee larger than holdings",IF(AND(OR($C166="Buy",$C166="Sell"),SUM($E166)&lt;=0),"Missing amount","OK")))))))</f>
        <v/>
      </c>
    </row>
    <row r="167" spans="1:11" x14ac:dyDescent="0.25">
      <c r="A167" s="14"/>
      <c r="B167" s="15"/>
      <c r="C167" s="15"/>
      <c r="D167" s="16"/>
      <c r="E167" s="17"/>
      <c r="F167" s="17"/>
      <c r="G167" s="18" t="str">
        <f>IF($C167="","",SUM(G166)+IF(OR($C167="Buy",$C167="Reward"),SUM($D167),0)-IF(OR($C167="Sell",$C167="Fee"),SUM($D167),0))</f>
        <v/>
      </c>
      <c r="H167" s="19" t="str">
        <f>IF($C167="","",IF($C167="Sell",IF(SUM(G166)&gt;0,SUM(H166)*(1-IF(SUM($D167)&gt;SUM(G166),SUM(G166),SUM($D167))/SUM(G166)),0),SUM(H166)+IF(OR($C167="Buy",$C167="Reward"),SUM($E167)+SUM($F167),0)))</f>
        <v/>
      </c>
      <c r="I167" s="19" t="str">
        <f>IF($C167="","",IF(SUM(G167)&gt;0,H167/G167,""))</f>
        <v/>
      </c>
      <c r="J167" s="20" t="str">
        <f>IF($C167&lt;&gt;"Sell","",IF(SUM(G166)&gt;0,SUM($E167)-SUM($F167)-SUM(H166)*IF(SUM($D167)&gt;SUM(G166),SUM(G166),SUM($D167))/SUM(G166),""))</f>
        <v/>
      </c>
      <c r="K167" s="21" t="str">
        <f>IF($C167="","",IF($C166="","Previous row is empty",IF(AND($C167&lt;&gt;"Buy",$C167&lt;&gt;"Sell",$C167&lt;&gt;"Fee",$C167&lt;&gt;"Reward",$C167&lt;&gt;"Transfer"),"Unknown type",IF(SUM($D167)&lt;=0,"Missing quantity",IF(AND($C167="Sell",SUM($D167)&gt;SUM(G166)+0.000000000001),"Sale larger than holdings",IF(AND($C167="Fee",SUM($D167)&gt;SUM(G166)+0.000000000001),"Fee larger than holdings",IF(AND(OR($C167="Buy",$C167="Sell"),SUM($E167)&lt;=0),"Missing amount","OK")))))))</f>
        <v/>
      </c>
    </row>
    <row r="168" spans="1:11" x14ac:dyDescent="0.25">
      <c r="A168" s="14"/>
      <c r="B168" s="15"/>
      <c r="C168" s="15"/>
      <c r="D168" s="16"/>
      <c r="E168" s="17"/>
      <c r="F168" s="17"/>
      <c r="G168" s="18" t="str">
        <f>IF($C168="","",SUM(G167)+IF(OR($C168="Buy",$C168="Reward"),SUM($D168),0)-IF(OR($C168="Sell",$C168="Fee"),SUM($D168),0))</f>
        <v/>
      </c>
      <c r="H168" s="19" t="str">
        <f>IF($C168="","",IF($C168="Sell",IF(SUM(G167)&gt;0,SUM(H167)*(1-IF(SUM($D168)&gt;SUM(G167),SUM(G167),SUM($D168))/SUM(G167)),0),SUM(H167)+IF(OR($C168="Buy",$C168="Reward"),SUM($E168)+SUM($F168),0)))</f>
        <v/>
      </c>
      <c r="I168" s="19" t="str">
        <f>IF($C168="","",IF(SUM(G168)&gt;0,H168/G168,""))</f>
        <v/>
      </c>
      <c r="J168" s="20" t="str">
        <f>IF($C168&lt;&gt;"Sell","",IF(SUM(G167)&gt;0,SUM($E168)-SUM($F168)-SUM(H167)*IF(SUM($D168)&gt;SUM(G167),SUM(G167),SUM($D168))/SUM(G167),""))</f>
        <v/>
      </c>
      <c r="K168" s="21" t="str">
        <f>IF($C168="","",IF($C167="","Previous row is empty",IF(AND($C168&lt;&gt;"Buy",$C168&lt;&gt;"Sell",$C168&lt;&gt;"Fee",$C168&lt;&gt;"Reward",$C168&lt;&gt;"Transfer"),"Unknown type",IF(SUM($D168)&lt;=0,"Missing quantity",IF(AND($C168="Sell",SUM($D168)&gt;SUM(G167)+0.000000000001),"Sale larger than holdings",IF(AND($C168="Fee",SUM($D168)&gt;SUM(G167)+0.000000000001),"Fee larger than holdings",IF(AND(OR($C168="Buy",$C168="Sell"),SUM($E168)&lt;=0),"Missing amount","OK")))))))</f>
        <v/>
      </c>
    </row>
    <row r="169" spans="1:11" x14ac:dyDescent="0.25">
      <c r="A169" s="14"/>
      <c r="B169" s="15"/>
      <c r="C169" s="15"/>
      <c r="D169" s="16"/>
      <c r="E169" s="17"/>
      <c r="F169" s="17"/>
      <c r="G169" s="18" t="str">
        <f>IF($C169="","",SUM(G168)+IF(OR($C169="Buy",$C169="Reward"),SUM($D169),0)-IF(OR($C169="Sell",$C169="Fee"),SUM($D169),0))</f>
        <v/>
      </c>
      <c r="H169" s="19" t="str">
        <f>IF($C169="","",IF($C169="Sell",IF(SUM(G168)&gt;0,SUM(H168)*(1-IF(SUM($D169)&gt;SUM(G168),SUM(G168),SUM($D169))/SUM(G168)),0),SUM(H168)+IF(OR($C169="Buy",$C169="Reward"),SUM($E169)+SUM($F169),0)))</f>
        <v/>
      </c>
      <c r="I169" s="19" t="str">
        <f>IF($C169="","",IF(SUM(G169)&gt;0,H169/G169,""))</f>
        <v/>
      </c>
      <c r="J169" s="20" t="str">
        <f>IF($C169&lt;&gt;"Sell","",IF(SUM(G168)&gt;0,SUM($E169)-SUM($F169)-SUM(H168)*IF(SUM($D169)&gt;SUM(G168),SUM(G168),SUM($D169))/SUM(G168),""))</f>
        <v/>
      </c>
      <c r="K169" s="21" t="str">
        <f>IF($C169="","",IF($C168="","Previous row is empty",IF(AND($C169&lt;&gt;"Buy",$C169&lt;&gt;"Sell",$C169&lt;&gt;"Fee",$C169&lt;&gt;"Reward",$C169&lt;&gt;"Transfer"),"Unknown type",IF(SUM($D169)&lt;=0,"Missing quantity",IF(AND($C169="Sell",SUM($D169)&gt;SUM(G168)+0.000000000001),"Sale larger than holdings",IF(AND($C169="Fee",SUM($D169)&gt;SUM(G168)+0.000000000001),"Fee larger than holdings",IF(AND(OR($C169="Buy",$C169="Sell"),SUM($E169)&lt;=0),"Missing amount","OK")))))))</f>
        <v/>
      </c>
    </row>
    <row r="170" spans="1:11" x14ac:dyDescent="0.25">
      <c r="A170" s="14"/>
      <c r="B170" s="15"/>
      <c r="C170" s="15"/>
      <c r="D170" s="16"/>
      <c r="E170" s="17"/>
      <c r="F170" s="17"/>
      <c r="G170" s="18" t="str">
        <f>IF($C170="","",SUM(G169)+IF(OR($C170="Buy",$C170="Reward"),SUM($D170),0)-IF(OR($C170="Sell",$C170="Fee"),SUM($D170),0))</f>
        <v/>
      </c>
      <c r="H170" s="19" t="str">
        <f>IF($C170="","",IF($C170="Sell",IF(SUM(G169)&gt;0,SUM(H169)*(1-IF(SUM($D170)&gt;SUM(G169),SUM(G169),SUM($D170))/SUM(G169)),0),SUM(H169)+IF(OR($C170="Buy",$C170="Reward"),SUM($E170)+SUM($F170),0)))</f>
        <v/>
      </c>
      <c r="I170" s="19" t="str">
        <f>IF($C170="","",IF(SUM(G170)&gt;0,H170/G170,""))</f>
        <v/>
      </c>
      <c r="J170" s="20" t="str">
        <f>IF($C170&lt;&gt;"Sell","",IF(SUM(G169)&gt;0,SUM($E170)-SUM($F170)-SUM(H169)*IF(SUM($D170)&gt;SUM(G169),SUM(G169),SUM($D170))/SUM(G169),""))</f>
        <v/>
      </c>
      <c r="K170" s="21" t="str">
        <f>IF($C170="","",IF($C169="","Previous row is empty",IF(AND($C170&lt;&gt;"Buy",$C170&lt;&gt;"Sell",$C170&lt;&gt;"Fee",$C170&lt;&gt;"Reward",$C170&lt;&gt;"Transfer"),"Unknown type",IF(SUM($D170)&lt;=0,"Missing quantity",IF(AND($C170="Sell",SUM($D170)&gt;SUM(G169)+0.000000000001),"Sale larger than holdings",IF(AND($C170="Fee",SUM($D170)&gt;SUM(G169)+0.000000000001),"Fee larger than holdings",IF(AND(OR($C170="Buy",$C170="Sell"),SUM($E170)&lt;=0),"Missing amount","OK")))))))</f>
        <v/>
      </c>
    </row>
    <row r="171" spans="1:11" x14ac:dyDescent="0.25">
      <c r="A171" s="14"/>
      <c r="B171" s="15"/>
      <c r="C171" s="15"/>
      <c r="D171" s="16"/>
      <c r="E171" s="17"/>
      <c r="F171" s="17"/>
      <c r="G171" s="18" t="str">
        <f>IF($C171="","",SUM(G170)+IF(OR($C171="Buy",$C171="Reward"),SUM($D171),0)-IF(OR($C171="Sell",$C171="Fee"),SUM($D171),0))</f>
        <v/>
      </c>
      <c r="H171" s="19" t="str">
        <f>IF($C171="","",IF($C171="Sell",IF(SUM(G170)&gt;0,SUM(H170)*(1-IF(SUM($D171)&gt;SUM(G170),SUM(G170),SUM($D171))/SUM(G170)),0),SUM(H170)+IF(OR($C171="Buy",$C171="Reward"),SUM($E171)+SUM($F171),0)))</f>
        <v/>
      </c>
      <c r="I171" s="19" t="str">
        <f>IF($C171="","",IF(SUM(G171)&gt;0,H171/G171,""))</f>
        <v/>
      </c>
      <c r="J171" s="20" t="str">
        <f>IF($C171&lt;&gt;"Sell","",IF(SUM(G170)&gt;0,SUM($E171)-SUM($F171)-SUM(H170)*IF(SUM($D171)&gt;SUM(G170),SUM(G170),SUM($D171))/SUM(G170),""))</f>
        <v/>
      </c>
      <c r="K171" s="21" t="str">
        <f>IF($C171="","",IF($C170="","Previous row is empty",IF(AND($C171&lt;&gt;"Buy",$C171&lt;&gt;"Sell",$C171&lt;&gt;"Fee",$C171&lt;&gt;"Reward",$C171&lt;&gt;"Transfer"),"Unknown type",IF(SUM($D171)&lt;=0,"Missing quantity",IF(AND($C171="Sell",SUM($D171)&gt;SUM(G170)+0.000000000001),"Sale larger than holdings",IF(AND($C171="Fee",SUM($D171)&gt;SUM(G170)+0.000000000001),"Fee larger than holdings",IF(AND(OR($C171="Buy",$C171="Sell"),SUM($E171)&lt;=0),"Missing amount","OK")))))))</f>
        <v/>
      </c>
    </row>
    <row r="172" spans="1:11" x14ac:dyDescent="0.25">
      <c r="A172" s="14"/>
      <c r="B172" s="15"/>
      <c r="C172" s="15"/>
      <c r="D172" s="16"/>
      <c r="E172" s="17"/>
      <c r="F172" s="17"/>
      <c r="G172" s="18" t="str">
        <f>IF($C172="","",SUM(G171)+IF(OR($C172="Buy",$C172="Reward"),SUM($D172),0)-IF(OR($C172="Sell",$C172="Fee"),SUM($D172),0))</f>
        <v/>
      </c>
      <c r="H172" s="19" t="str">
        <f>IF($C172="","",IF($C172="Sell",IF(SUM(G171)&gt;0,SUM(H171)*(1-IF(SUM($D172)&gt;SUM(G171),SUM(G171),SUM($D172))/SUM(G171)),0),SUM(H171)+IF(OR($C172="Buy",$C172="Reward"),SUM($E172)+SUM($F172),0)))</f>
        <v/>
      </c>
      <c r="I172" s="19" t="str">
        <f>IF($C172="","",IF(SUM(G172)&gt;0,H172/G172,""))</f>
        <v/>
      </c>
      <c r="J172" s="20" t="str">
        <f>IF($C172&lt;&gt;"Sell","",IF(SUM(G171)&gt;0,SUM($E172)-SUM($F172)-SUM(H171)*IF(SUM($D172)&gt;SUM(G171),SUM(G171),SUM($D172))/SUM(G171),""))</f>
        <v/>
      </c>
      <c r="K172" s="21" t="str">
        <f>IF($C172="","",IF($C171="","Previous row is empty",IF(AND($C172&lt;&gt;"Buy",$C172&lt;&gt;"Sell",$C172&lt;&gt;"Fee",$C172&lt;&gt;"Reward",$C172&lt;&gt;"Transfer"),"Unknown type",IF(SUM($D172)&lt;=0,"Missing quantity",IF(AND($C172="Sell",SUM($D172)&gt;SUM(G171)+0.000000000001),"Sale larger than holdings",IF(AND($C172="Fee",SUM($D172)&gt;SUM(G171)+0.000000000001),"Fee larger than holdings",IF(AND(OR($C172="Buy",$C172="Sell"),SUM($E172)&lt;=0),"Missing amount","OK")))))))</f>
        <v/>
      </c>
    </row>
    <row r="173" spans="1:11" x14ac:dyDescent="0.25">
      <c r="A173" s="14"/>
      <c r="B173" s="15"/>
      <c r="C173" s="15"/>
      <c r="D173" s="16"/>
      <c r="E173" s="17"/>
      <c r="F173" s="17"/>
      <c r="G173" s="18" t="str">
        <f>IF($C173="","",SUM(G172)+IF(OR($C173="Buy",$C173="Reward"),SUM($D173),0)-IF(OR($C173="Sell",$C173="Fee"),SUM($D173),0))</f>
        <v/>
      </c>
      <c r="H173" s="19" t="str">
        <f>IF($C173="","",IF($C173="Sell",IF(SUM(G172)&gt;0,SUM(H172)*(1-IF(SUM($D173)&gt;SUM(G172),SUM(G172),SUM($D173))/SUM(G172)),0),SUM(H172)+IF(OR($C173="Buy",$C173="Reward"),SUM($E173)+SUM($F173),0)))</f>
        <v/>
      </c>
      <c r="I173" s="19" t="str">
        <f>IF($C173="","",IF(SUM(G173)&gt;0,H173/G173,""))</f>
        <v/>
      </c>
      <c r="J173" s="20" t="str">
        <f>IF($C173&lt;&gt;"Sell","",IF(SUM(G172)&gt;0,SUM($E173)-SUM($F173)-SUM(H172)*IF(SUM($D173)&gt;SUM(G172),SUM(G172),SUM($D173))/SUM(G172),""))</f>
        <v/>
      </c>
      <c r="K173" s="21" t="str">
        <f>IF($C173="","",IF($C172="","Previous row is empty",IF(AND($C173&lt;&gt;"Buy",$C173&lt;&gt;"Sell",$C173&lt;&gt;"Fee",$C173&lt;&gt;"Reward",$C173&lt;&gt;"Transfer"),"Unknown type",IF(SUM($D173)&lt;=0,"Missing quantity",IF(AND($C173="Sell",SUM($D173)&gt;SUM(G172)+0.000000000001),"Sale larger than holdings",IF(AND($C173="Fee",SUM($D173)&gt;SUM(G172)+0.000000000001),"Fee larger than holdings",IF(AND(OR($C173="Buy",$C173="Sell"),SUM($E173)&lt;=0),"Missing amount","OK")))))))</f>
        <v/>
      </c>
    </row>
    <row r="174" spans="1:11" x14ac:dyDescent="0.25">
      <c r="A174" s="14"/>
      <c r="B174" s="15"/>
      <c r="C174" s="15"/>
      <c r="D174" s="16"/>
      <c r="E174" s="17"/>
      <c r="F174" s="17"/>
      <c r="G174" s="18" t="str">
        <f>IF($C174="","",SUM(G173)+IF(OR($C174="Buy",$C174="Reward"),SUM($D174),0)-IF(OR($C174="Sell",$C174="Fee"),SUM($D174),0))</f>
        <v/>
      </c>
      <c r="H174" s="19" t="str">
        <f>IF($C174="","",IF($C174="Sell",IF(SUM(G173)&gt;0,SUM(H173)*(1-IF(SUM($D174)&gt;SUM(G173),SUM(G173),SUM($D174))/SUM(G173)),0),SUM(H173)+IF(OR($C174="Buy",$C174="Reward"),SUM($E174)+SUM($F174),0)))</f>
        <v/>
      </c>
      <c r="I174" s="19" t="str">
        <f>IF($C174="","",IF(SUM(G174)&gt;0,H174/G174,""))</f>
        <v/>
      </c>
      <c r="J174" s="20" t="str">
        <f>IF($C174&lt;&gt;"Sell","",IF(SUM(G173)&gt;0,SUM($E174)-SUM($F174)-SUM(H173)*IF(SUM($D174)&gt;SUM(G173),SUM(G173),SUM($D174))/SUM(G173),""))</f>
        <v/>
      </c>
      <c r="K174" s="21" t="str">
        <f>IF($C174="","",IF($C173="","Previous row is empty",IF(AND($C174&lt;&gt;"Buy",$C174&lt;&gt;"Sell",$C174&lt;&gt;"Fee",$C174&lt;&gt;"Reward",$C174&lt;&gt;"Transfer"),"Unknown type",IF(SUM($D174)&lt;=0,"Missing quantity",IF(AND($C174="Sell",SUM($D174)&gt;SUM(G173)+0.000000000001),"Sale larger than holdings",IF(AND($C174="Fee",SUM($D174)&gt;SUM(G173)+0.000000000001),"Fee larger than holdings",IF(AND(OR($C174="Buy",$C174="Sell"),SUM($E174)&lt;=0),"Missing amount","OK")))))))</f>
        <v/>
      </c>
    </row>
    <row r="175" spans="1:11" x14ac:dyDescent="0.25">
      <c r="A175" s="14"/>
      <c r="B175" s="15"/>
      <c r="C175" s="15"/>
      <c r="D175" s="16"/>
      <c r="E175" s="17"/>
      <c r="F175" s="17"/>
      <c r="G175" s="18" t="str">
        <f>IF($C175="","",SUM(G174)+IF(OR($C175="Buy",$C175="Reward"),SUM($D175),0)-IF(OR($C175="Sell",$C175="Fee"),SUM($D175),0))</f>
        <v/>
      </c>
      <c r="H175" s="19" t="str">
        <f>IF($C175="","",IF($C175="Sell",IF(SUM(G174)&gt;0,SUM(H174)*(1-IF(SUM($D175)&gt;SUM(G174),SUM(G174),SUM($D175))/SUM(G174)),0),SUM(H174)+IF(OR($C175="Buy",$C175="Reward"),SUM($E175)+SUM($F175),0)))</f>
        <v/>
      </c>
      <c r="I175" s="19" t="str">
        <f>IF($C175="","",IF(SUM(G175)&gt;0,H175/G175,""))</f>
        <v/>
      </c>
      <c r="J175" s="20" t="str">
        <f>IF($C175&lt;&gt;"Sell","",IF(SUM(G174)&gt;0,SUM($E175)-SUM($F175)-SUM(H174)*IF(SUM($D175)&gt;SUM(G174),SUM(G174),SUM($D175))/SUM(G174),""))</f>
        <v/>
      </c>
      <c r="K175" s="21" t="str">
        <f>IF($C175="","",IF($C174="","Previous row is empty",IF(AND($C175&lt;&gt;"Buy",$C175&lt;&gt;"Sell",$C175&lt;&gt;"Fee",$C175&lt;&gt;"Reward",$C175&lt;&gt;"Transfer"),"Unknown type",IF(SUM($D175)&lt;=0,"Missing quantity",IF(AND($C175="Sell",SUM($D175)&gt;SUM(G174)+0.000000000001),"Sale larger than holdings",IF(AND($C175="Fee",SUM($D175)&gt;SUM(G174)+0.000000000001),"Fee larger than holdings",IF(AND(OR($C175="Buy",$C175="Sell"),SUM($E175)&lt;=0),"Missing amount","OK")))))))</f>
        <v/>
      </c>
    </row>
    <row r="176" spans="1:11" x14ac:dyDescent="0.25">
      <c r="A176" s="14"/>
      <c r="B176" s="15"/>
      <c r="C176" s="15"/>
      <c r="D176" s="16"/>
      <c r="E176" s="17"/>
      <c r="F176" s="17"/>
      <c r="G176" s="18" t="str">
        <f>IF($C176="","",SUM(G175)+IF(OR($C176="Buy",$C176="Reward"),SUM($D176),0)-IF(OR($C176="Sell",$C176="Fee"),SUM($D176),0))</f>
        <v/>
      </c>
      <c r="H176" s="19" t="str">
        <f>IF($C176="","",IF($C176="Sell",IF(SUM(G175)&gt;0,SUM(H175)*(1-IF(SUM($D176)&gt;SUM(G175),SUM(G175),SUM($D176))/SUM(G175)),0),SUM(H175)+IF(OR($C176="Buy",$C176="Reward"),SUM($E176)+SUM($F176),0)))</f>
        <v/>
      </c>
      <c r="I176" s="19" t="str">
        <f>IF($C176="","",IF(SUM(G176)&gt;0,H176/G176,""))</f>
        <v/>
      </c>
      <c r="J176" s="20" t="str">
        <f>IF($C176&lt;&gt;"Sell","",IF(SUM(G175)&gt;0,SUM($E176)-SUM($F176)-SUM(H175)*IF(SUM($D176)&gt;SUM(G175),SUM(G175),SUM($D176))/SUM(G175),""))</f>
        <v/>
      </c>
      <c r="K176" s="21" t="str">
        <f>IF($C176="","",IF($C175="","Previous row is empty",IF(AND($C176&lt;&gt;"Buy",$C176&lt;&gt;"Sell",$C176&lt;&gt;"Fee",$C176&lt;&gt;"Reward",$C176&lt;&gt;"Transfer"),"Unknown type",IF(SUM($D176)&lt;=0,"Missing quantity",IF(AND($C176="Sell",SUM($D176)&gt;SUM(G175)+0.000000000001),"Sale larger than holdings",IF(AND($C176="Fee",SUM($D176)&gt;SUM(G175)+0.000000000001),"Fee larger than holdings",IF(AND(OR($C176="Buy",$C176="Sell"),SUM($E176)&lt;=0),"Missing amount","OK")))))))</f>
        <v/>
      </c>
    </row>
    <row r="177" spans="1:11" x14ac:dyDescent="0.25">
      <c r="A177" s="14"/>
      <c r="B177" s="15"/>
      <c r="C177" s="15"/>
      <c r="D177" s="16"/>
      <c r="E177" s="17"/>
      <c r="F177" s="17"/>
      <c r="G177" s="18" t="str">
        <f>IF($C177="","",SUM(G176)+IF(OR($C177="Buy",$C177="Reward"),SUM($D177),0)-IF(OR($C177="Sell",$C177="Fee"),SUM($D177),0))</f>
        <v/>
      </c>
      <c r="H177" s="19" t="str">
        <f>IF($C177="","",IF($C177="Sell",IF(SUM(G176)&gt;0,SUM(H176)*(1-IF(SUM($D177)&gt;SUM(G176),SUM(G176),SUM($D177))/SUM(G176)),0),SUM(H176)+IF(OR($C177="Buy",$C177="Reward"),SUM($E177)+SUM($F177),0)))</f>
        <v/>
      </c>
      <c r="I177" s="19" t="str">
        <f>IF($C177="","",IF(SUM(G177)&gt;0,H177/G177,""))</f>
        <v/>
      </c>
      <c r="J177" s="20" t="str">
        <f>IF($C177&lt;&gt;"Sell","",IF(SUM(G176)&gt;0,SUM($E177)-SUM($F177)-SUM(H176)*IF(SUM($D177)&gt;SUM(G176),SUM(G176),SUM($D177))/SUM(G176),""))</f>
        <v/>
      </c>
      <c r="K177" s="21" t="str">
        <f>IF($C177="","",IF($C176="","Previous row is empty",IF(AND($C177&lt;&gt;"Buy",$C177&lt;&gt;"Sell",$C177&lt;&gt;"Fee",$C177&lt;&gt;"Reward",$C177&lt;&gt;"Transfer"),"Unknown type",IF(SUM($D177)&lt;=0,"Missing quantity",IF(AND($C177="Sell",SUM($D177)&gt;SUM(G176)+0.000000000001),"Sale larger than holdings",IF(AND($C177="Fee",SUM($D177)&gt;SUM(G176)+0.000000000001),"Fee larger than holdings",IF(AND(OR($C177="Buy",$C177="Sell"),SUM($E177)&lt;=0),"Missing amount","OK")))))))</f>
        <v/>
      </c>
    </row>
    <row r="178" spans="1:11" x14ac:dyDescent="0.25">
      <c r="A178" s="14"/>
      <c r="B178" s="15"/>
      <c r="C178" s="15"/>
      <c r="D178" s="16"/>
      <c r="E178" s="17"/>
      <c r="F178" s="17"/>
      <c r="G178" s="18" t="str">
        <f>IF($C178="","",SUM(G177)+IF(OR($C178="Buy",$C178="Reward"),SUM($D178),0)-IF(OR($C178="Sell",$C178="Fee"),SUM($D178),0))</f>
        <v/>
      </c>
      <c r="H178" s="19" t="str">
        <f>IF($C178="","",IF($C178="Sell",IF(SUM(G177)&gt;0,SUM(H177)*(1-IF(SUM($D178)&gt;SUM(G177),SUM(G177),SUM($D178))/SUM(G177)),0),SUM(H177)+IF(OR($C178="Buy",$C178="Reward"),SUM($E178)+SUM($F178),0)))</f>
        <v/>
      </c>
      <c r="I178" s="19" t="str">
        <f>IF($C178="","",IF(SUM(G178)&gt;0,H178/G178,""))</f>
        <v/>
      </c>
      <c r="J178" s="20" t="str">
        <f>IF($C178&lt;&gt;"Sell","",IF(SUM(G177)&gt;0,SUM($E178)-SUM($F178)-SUM(H177)*IF(SUM($D178)&gt;SUM(G177),SUM(G177),SUM($D178))/SUM(G177),""))</f>
        <v/>
      </c>
      <c r="K178" s="21" t="str">
        <f>IF($C178="","",IF($C177="","Previous row is empty",IF(AND($C178&lt;&gt;"Buy",$C178&lt;&gt;"Sell",$C178&lt;&gt;"Fee",$C178&lt;&gt;"Reward",$C178&lt;&gt;"Transfer"),"Unknown type",IF(SUM($D178)&lt;=0,"Missing quantity",IF(AND($C178="Sell",SUM($D178)&gt;SUM(G177)+0.000000000001),"Sale larger than holdings",IF(AND($C178="Fee",SUM($D178)&gt;SUM(G177)+0.000000000001),"Fee larger than holdings",IF(AND(OR($C178="Buy",$C178="Sell"),SUM($E178)&lt;=0),"Missing amount","OK")))))))</f>
        <v/>
      </c>
    </row>
    <row r="179" spans="1:11" x14ac:dyDescent="0.25">
      <c r="A179" s="14"/>
      <c r="B179" s="15"/>
      <c r="C179" s="15"/>
      <c r="D179" s="16"/>
      <c r="E179" s="17"/>
      <c r="F179" s="17"/>
      <c r="G179" s="18" t="str">
        <f>IF($C179="","",SUM(G178)+IF(OR($C179="Buy",$C179="Reward"),SUM($D179),0)-IF(OR($C179="Sell",$C179="Fee"),SUM($D179),0))</f>
        <v/>
      </c>
      <c r="H179" s="19" t="str">
        <f>IF($C179="","",IF($C179="Sell",IF(SUM(G178)&gt;0,SUM(H178)*(1-IF(SUM($D179)&gt;SUM(G178),SUM(G178),SUM($D179))/SUM(G178)),0),SUM(H178)+IF(OR($C179="Buy",$C179="Reward"),SUM($E179)+SUM($F179),0)))</f>
        <v/>
      </c>
      <c r="I179" s="19" t="str">
        <f>IF($C179="","",IF(SUM(G179)&gt;0,H179/G179,""))</f>
        <v/>
      </c>
      <c r="J179" s="20" t="str">
        <f>IF($C179&lt;&gt;"Sell","",IF(SUM(G178)&gt;0,SUM($E179)-SUM($F179)-SUM(H178)*IF(SUM($D179)&gt;SUM(G178),SUM(G178),SUM($D179))/SUM(G178),""))</f>
        <v/>
      </c>
      <c r="K179" s="21" t="str">
        <f>IF($C179="","",IF($C178="","Previous row is empty",IF(AND($C179&lt;&gt;"Buy",$C179&lt;&gt;"Sell",$C179&lt;&gt;"Fee",$C179&lt;&gt;"Reward",$C179&lt;&gt;"Transfer"),"Unknown type",IF(SUM($D179)&lt;=0,"Missing quantity",IF(AND($C179="Sell",SUM($D179)&gt;SUM(G178)+0.000000000001),"Sale larger than holdings",IF(AND($C179="Fee",SUM($D179)&gt;SUM(G178)+0.000000000001),"Fee larger than holdings",IF(AND(OR($C179="Buy",$C179="Sell"),SUM($E179)&lt;=0),"Missing amount","OK")))))))</f>
        <v/>
      </c>
    </row>
    <row r="180" spans="1:11" x14ac:dyDescent="0.25">
      <c r="A180" s="14"/>
      <c r="B180" s="15"/>
      <c r="C180" s="15"/>
      <c r="D180" s="16"/>
      <c r="E180" s="17"/>
      <c r="F180" s="17"/>
      <c r="G180" s="18" t="str">
        <f>IF($C180="","",SUM(G179)+IF(OR($C180="Buy",$C180="Reward"),SUM($D180),0)-IF(OR($C180="Sell",$C180="Fee"),SUM($D180),0))</f>
        <v/>
      </c>
      <c r="H180" s="19" t="str">
        <f>IF($C180="","",IF($C180="Sell",IF(SUM(G179)&gt;0,SUM(H179)*(1-IF(SUM($D180)&gt;SUM(G179),SUM(G179),SUM($D180))/SUM(G179)),0),SUM(H179)+IF(OR($C180="Buy",$C180="Reward"),SUM($E180)+SUM($F180),0)))</f>
        <v/>
      </c>
      <c r="I180" s="19" t="str">
        <f>IF($C180="","",IF(SUM(G180)&gt;0,H180/G180,""))</f>
        <v/>
      </c>
      <c r="J180" s="20" t="str">
        <f>IF($C180&lt;&gt;"Sell","",IF(SUM(G179)&gt;0,SUM($E180)-SUM($F180)-SUM(H179)*IF(SUM($D180)&gt;SUM(G179),SUM(G179),SUM($D180))/SUM(G179),""))</f>
        <v/>
      </c>
      <c r="K180" s="21" t="str">
        <f>IF($C180="","",IF($C179="","Previous row is empty",IF(AND($C180&lt;&gt;"Buy",$C180&lt;&gt;"Sell",$C180&lt;&gt;"Fee",$C180&lt;&gt;"Reward",$C180&lt;&gt;"Transfer"),"Unknown type",IF(SUM($D180)&lt;=0,"Missing quantity",IF(AND($C180="Sell",SUM($D180)&gt;SUM(G179)+0.000000000001),"Sale larger than holdings",IF(AND($C180="Fee",SUM($D180)&gt;SUM(G179)+0.000000000001),"Fee larger than holdings",IF(AND(OR($C180="Buy",$C180="Sell"),SUM($E180)&lt;=0),"Missing amount","OK")))))))</f>
        <v/>
      </c>
    </row>
    <row r="181" spans="1:11" x14ac:dyDescent="0.25">
      <c r="A181" s="14"/>
      <c r="B181" s="15"/>
      <c r="C181" s="15"/>
      <c r="D181" s="16"/>
      <c r="E181" s="17"/>
      <c r="F181" s="17"/>
      <c r="G181" s="18" t="str">
        <f>IF($C181="","",SUM(G180)+IF(OR($C181="Buy",$C181="Reward"),SUM($D181),0)-IF(OR($C181="Sell",$C181="Fee"),SUM($D181),0))</f>
        <v/>
      </c>
      <c r="H181" s="19" t="str">
        <f>IF($C181="","",IF($C181="Sell",IF(SUM(G180)&gt;0,SUM(H180)*(1-IF(SUM($D181)&gt;SUM(G180),SUM(G180),SUM($D181))/SUM(G180)),0),SUM(H180)+IF(OR($C181="Buy",$C181="Reward"),SUM($E181)+SUM($F181),0)))</f>
        <v/>
      </c>
      <c r="I181" s="19" t="str">
        <f>IF($C181="","",IF(SUM(G181)&gt;0,H181/G181,""))</f>
        <v/>
      </c>
      <c r="J181" s="20" t="str">
        <f>IF($C181&lt;&gt;"Sell","",IF(SUM(G180)&gt;0,SUM($E181)-SUM($F181)-SUM(H180)*IF(SUM($D181)&gt;SUM(G180),SUM(G180),SUM($D181))/SUM(G180),""))</f>
        <v/>
      </c>
      <c r="K181" s="21" t="str">
        <f>IF($C181="","",IF($C180="","Previous row is empty",IF(AND($C181&lt;&gt;"Buy",$C181&lt;&gt;"Sell",$C181&lt;&gt;"Fee",$C181&lt;&gt;"Reward",$C181&lt;&gt;"Transfer"),"Unknown type",IF(SUM($D181)&lt;=0,"Missing quantity",IF(AND($C181="Sell",SUM($D181)&gt;SUM(G180)+0.000000000001),"Sale larger than holdings",IF(AND($C181="Fee",SUM($D181)&gt;SUM(G180)+0.000000000001),"Fee larger than holdings",IF(AND(OR($C181="Buy",$C181="Sell"),SUM($E181)&lt;=0),"Missing amount","OK")))))))</f>
        <v/>
      </c>
    </row>
    <row r="182" spans="1:11" x14ac:dyDescent="0.25">
      <c r="A182" s="14"/>
      <c r="B182" s="15"/>
      <c r="C182" s="15"/>
      <c r="D182" s="16"/>
      <c r="E182" s="17"/>
      <c r="F182" s="17"/>
      <c r="G182" s="18" t="str">
        <f>IF($C182="","",SUM(G181)+IF(OR($C182="Buy",$C182="Reward"),SUM($D182),0)-IF(OR($C182="Sell",$C182="Fee"),SUM($D182),0))</f>
        <v/>
      </c>
      <c r="H182" s="19" t="str">
        <f>IF($C182="","",IF($C182="Sell",IF(SUM(G181)&gt;0,SUM(H181)*(1-IF(SUM($D182)&gt;SUM(G181),SUM(G181),SUM($D182))/SUM(G181)),0),SUM(H181)+IF(OR($C182="Buy",$C182="Reward"),SUM($E182)+SUM($F182),0)))</f>
        <v/>
      </c>
      <c r="I182" s="19" t="str">
        <f>IF($C182="","",IF(SUM(G182)&gt;0,H182/G182,""))</f>
        <v/>
      </c>
      <c r="J182" s="20" t="str">
        <f>IF($C182&lt;&gt;"Sell","",IF(SUM(G181)&gt;0,SUM($E182)-SUM($F182)-SUM(H181)*IF(SUM($D182)&gt;SUM(G181),SUM(G181),SUM($D182))/SUM(G181),""))</f>
        <v/>
      </c>
      <c r="K182" s="21" t="str">
        <f>IF($C182="","",IF($C181="","Previous row is empty",IF(AND($C182&lt;&gt;"Buy",$C182&lt;&gt;"Sell",$C182&lt;&gt;"Fee",$C182&lt;&gt;"Reward",$C182&lt;&gt;"Transfer"),"Unknown type",IF(SUM($D182)&lt;=0,"Missing quantity",IF(AND($C182="Sell",SUM($D182)&gt;SUM(G181)+0.000000000001),"Sale larger than holdings",IF(AND($C182="Fee",SUM($D182)&gt;SUM(G181)+0.000000000001),"Fee larger than holdings",IF(AND(OR($C182="Buy",$C182="Sell"),SUM($E182)&lt;=0),"Missing amount","OK")))))))</f>
        <v/>
      </c>
    </row>
    <row r="183" spans="1:11" x14ac:dyDescent="0.25">
      <c r="A183" s="14"/>
      <c r="B183" s="15"/>
      <c r="C183" s="15"/>
      <c r="D183" s="16"/>
      <c r="E183" s="17"/>
      <c r="F183" s="17"/>
      <c r="G183" s="18" t="str">
        <f>IF($C183="","",SUM(G182)+IF(OR($C183="Buy",$C183="Reward"),SUM($D183),0)-IF(OR($C183="Sell",$C183="Fee"),SUM($D183),0))</f>
        <v/>
      </c>
      <c r="H183" s="19" t="str">
        <f>IF($C183="","",IF($C183="Sell",IF(SUM(G182)&gt;0,SUM(H182)*(1-IF(SUM($D183)&gt;SUM(G182),SUM(G182),SUM($D183))/SUM(G182)),0),SUM(H182)+IF(OR($C183="Buy",$C183="Reward"),SUM($E183)+SUM($F183),0)))</f>
        <v/>
      </c>
      <c r="I183" s="19" t="str">
        <f>IF($C183="","",IF(SUM(G183)&gt;0,H183/G183,""))</f>
        <v/>
      </c>
      <c r="J183" s="20" t="str">
        <f>IF($C183&lt;&gt;"Sell","",IF(SUM(G182)&gt;0,SUM($E183)-SUM($F183)-SUM(H182)*IF(SUM($D183)&gt;SUM(G182),SUM(G182),SUM($D183))/SUM(G182),""))</f>
        <v/>
      </c>
      <c r="K183" s="21" t="str">
        <f>IF($C183="","",IF($C182="","Previous row is empty",IF(AND($C183&lt;&gt;"Buy",$C183&lt;&gt;"Sell",$C183&lt;&gt;"Fee",$C183&lt;&gt;"Reward",$C183&lt;&gt;"Transfer"),"Unknown type",IF(SUM($D183)&lt;=0,"Missing quantity",IF(AND($C183="Sell",SUM($D183)&gt;SUM(G182)+0.000000000001),"Sale larger than holdings",IF(AND($C183="Fee",SUM($D183)&gt;SUM(G182)+0.000000000001),"Fee larger than holdings",IF(AND(OR($C183="Buy",$C183="Sell"),SUM($E183)&lt;=0),"Missing amount","OK")))))))</f>
        <v/>
      </c>
    </row>
    <row r="184" spans="1:11" x14ac:dyDescent="0.25">
      <c r="A184" s="14"/>
      <c r="B184" s="15"/>
      <c r="C184" s="15"/>
      <c r="D184" s="16"/>
      <c r="E184" s="17"/>
      <c r="F184" s="17"/>
      <c r="G184" s="18" t="str">
        <f>IF($C184="","",SUM(G183)+IF(OR($C184="Buy",$C184="Reward"),SUM($D184),0)-IF(OR($C184="Sell",$C184="Fee"),SUM($D184),0))</f>
        <v/>
      </c>
      <c r="H184" s="19" t="str">
        <f>IF($C184="","",IF($C184="Sell",IF(SUM(G183)&gt;0,SUM(H183)*(1-IF(SUM($D184)&gt;SUM(G183),SUM(G183),SUM($D184))/SUM(G183)),0),SUM(H183)+IF(OR($C184="Buy",$C184="Reward"),SUM($E184)+SUM($F184),0)))</f>
        <v/>
      </c>
      <c r="I184" s="19" t="str">
        <f>IF($C184="","",IF(SUM(G184)&gt;0,H184/G184,""))</f>
        <v/>
      </c>
      <c r="J184" s="20" t="str">
        <f>IF($C184&lt;&gt;"Sell","",IF(SUM(G183)&gt;0,SUM($E184)-SUM($F184)-SUM(H183)*IF(SUM($D184)&gt;SUM(G183),SUM(G183),SUM($D184))/SUM(G183),""))</f>
        <v/>
      </c>
      <c r="K184" s="21" t="str">
        <f>IF($C184="","",IF($C183="","Previous row is empty",IF(AND($C184&lt;&gt;"Buy",$C184&lt;&gt;"Sell",$C184&lt;&gt;"Fee",$C184&lt;&gt;"Reward",$C184&lt;&gt;"Transfer"),"Unknown type",IF(SUM($D184)&lt;=0,"Missing quantity",IF(AND($C184="Sell",SUM($D184)&gt;SUM(G183)+0.000000000001),"Sale larger than holdings",IF(AND($C184="Fee",SUM($D184)&gt;SUM(G183)+0.000000000001),"Fee larger than holdings",IF(AND(OR($C184="Buy",$C184="Sell"),SUM($E184)&lt;=0),"Missing amount","OK")))))))</f>
        <v/>
      </c>
    </row>
    <row r="185" spans="1:11" x14ac:dyDescent="0.25">
      <c r="A185" s="14"/>
      <c r="B185" s="15"/>
      <c r="C185" s="15"/>
      <c r="D185" s="16"/>
      <c r="E185" s="17"/>
      <c r="F185" s="17"/>
      <c r="G185" s="18" t="str">
        <f>IF($C185="","",SUM(G184)+IF(OR($C185="Buy",$C185="Reward"),SUM($D185),0)-IF(OR($C185="Sell",$C185="Fee"),SUM($D185),0))</f>
        <v/>
      </c>
      <c r="H185" s="19" t="str">
        <f>IF($C185="","",IF($C185="Sell",IF(SUM(G184)&gt;0,SUM(H184)*(1-IF(SUM($D185)&gt;SUM(G184),SUM(G184),SUM($D185))/SUM(G184)),0),SUM(H184)+IF(OR($C185="Buy",$C185="Reward"),SUM($E185)+SUM($F185),0)))</f>
        <v/>
      </c>
      <c r="I185" s="19" t="str">
        <f>IF($C185="","",IF(SUM(G185)&gt;0,H185/G185,""))</f>
        <v/>
      </c>
      <c r="J185" s="20" t="str">
        <f>IF($C185&lt;&gt;"Sell","",IF(SUM(G184)&gt;0,SUM($E185)-SUM($F185)-SUM(H184)*IF(SUM($D185)&gt;SUM(G184),SUM(G184),SUM($D185))/SUM(G184),""))</f>
        <v/>
      </c>
      <c r="K185" s="21" t="str">
        <f>IF($C185="","",IF($C184="","Previous row is empty",IF(AND($C185&lt;&gt;"Buy",$C185&lt;&gt;"Sell",$C185&lt;&gt;"Fee",$C185&lt;&gt;"Reward",$C185&lt;&gt;"Transfer"),"Unknown type",IF(SUM($D185)&lt;=0,"Missing quantity",IF(AND($C185="Sell",SUM($D185)&gt;SUM(G184)+0.000000000001),"Sale larger than holdings",IF(AND($C185="Fee",SUM($D185)&gt;SUM(G184)+0.000000000001),"Fee larger than holdings",IF(AND(OR($C185="Buy",$C185="Sell"),SUM($E185)&lt;=0),"Missing amount","OK")))))))</f>
        <v/>
      </c>
    </row>
    <row r="186" spans="1:11" x14ac:dyDescent="0.25">
      <c r="A186" s="14"/>
      <c r="B186" s="15"/>
      <c r="C186" s="15"/>
      <c r="D186" s="16"/>
      <c r="E186" s="17"/>
      <c r="F186" s="17"/>
      <c r="G186" s="18" t="str">
        <f>IF($C186="","",SUM(G185)+IF(OR($C186="Buy",$C186="Reward"),SUM($D186),0)-IF(OR($C186="Sell",$C186="Fee"),SUM($D186),0))</f>
        <v/>
      </c>
      <c r="H186" s="19" t="str">
        <f>IF($C186="","",IF($C186="Sell",IF(SUM(G185)&gt;0,SUM(H185)*(1-IF(SUM($D186)&gt;SUM(G185),SUM(G185),SUM($D186))/SUM(G185)),0),SUM(H185)+IF(OR($C186="Buy",$C186="Reward"),SUM($E186)+SUM($F186),0)))</f>
        <v/>
      </c>
      <c r="I186" s="19" t="str">
        <f>IF($C186="","",IF(SUM(G186)&gt;0,H186/G186,""))</f>
        <v/>
      </c>
      <c r="J186" s="20" t="str">
        <f>IF($C186&lt;&gt;"Sell","",IF(SUM(G185)&gt;0,SUM($E186)-SUM($F186)-SUM(H185)*IF(SUM($D186)&gt;SUM(G185),SUM(G185),SUM($D186))/SUM(G185),""))</f>
        <v/>
      </c>
      <c r="K186" s="21" t="str">
        <f>IF($C186="","",IF($C185="","Previous row is empty",IF(AND($C186&lt;&gt;"Buy",$C186&lt;&gt;"Sell",$C186&lt;&gt;"Fee",$C186&lt;&gt;"Reward",$C186&lt;&gt;"Transfer"),"Unknown type",IF(SUM($D186)&lt;=0,"Missing quantity",IF(AND($C186="Sell",SUM($D186)&gt;SUM(G185)+0.000000000001),"Sale larger than holdings",IF(AND($C186="Fee",SUM($D186)&gt;SUM(G185)+0.000000000001),"Fee larger than holdings",IF(AND(OR($C186="Buy",$C186="Sell"),SUM($E186)&lt;=0),"Missing amount","OK")))))))</f>
        <v/>
      </c>
    </row>
    <row r="187" spans="1:11" x14ac:dyDescent="0.25">
      <c r="A187" s="14"/>
      <c r="B187" s="15"/>
      <c r="C187" s="15"/>
      <c r="D187" s="16"/>
      <c r="E187" s="17"/>
      <c r="F187" s="17"/>
      <c r="G187" s="18" t="str">
        <f>IF($C187="","",SUM(G186)+IF(OR($C187="Buy",$C187="Reward"),SUM($D187),0)-IF(OR($C187="Sell",$C187="Fee"),SUM($D187),0))</f>
        <v/>
      </c>
      <c r="H187" s="19" t="str">
        <f>IF($C187="","",IF($C187="Sell",IF(SUM(G186)&gt;0,SUM(H186)*(1-IF(SUM($D187)&gt;SUM(G186),SUM(G186),SUM($D187))/SUM(G186)),0),SUM(H186)+IF(OR($C187="Buy",$C187="Reward"),SUM($E187)+SUM($F187),0)))</f>
        <v/>
      </c>
      <c r="I187" s="19" t="str">
        <f>IF($C187="","",IF(SUM(G187)&gt;0,H187/G187,""))</f>
        <v/>
      </c>
      <c r="J187" s="20" t="str">
        <f>IF($C187&lt;&gt;"Sell","",IF(SUM(G186)&gt;0,SUM($E187)-SUM($F187)-SUM(H186)*IF(SUM($D187)&gt;SUM(G186),SUM(G186),SUM($D187))/SUM(G186),""))</f>
        <v/>
      </c>
      <c r="K187" s="21" t="str">
        <f>IF($C187="","",IF($C186="","Previous row is empty",IF(AND($C187&lt;&gt;"Buy",$C187&lt;&gt;"Sell",$C187&lt;&gt;"Fee",$C187&lt;&gt;"Reward",$C187&lt;&gt;"Transfer"),"Unknown type",IF(SUM($D187)&lt;=0,"Missing quantity",IF(AND($C187="Sell",SUM($D187)&gt;SUM(G186)+0.000000000001),"Sale larger than holdings",IF(AND($C187="Fee",SUM($D187)&gt;SUM(G186)+0.000000000001),"Fee larger than holdings",IF(AND(OR($C187="Buy",$C187="Sell"),SUM($E187)&lt;=0),"Missing amount","OK")))))))</f>
        <v/>
      </c>
    </row>
    <row r="188" spans="1:11" x14ac:dyDescent="0.25">
      <c r="A188" s="14"/>
      <c r="B188" s="15"/>
      <c r="C188" s="15"/>
      <c r="D188" s="16"/>
      <c r="E188" s="17"/>
      <c r="F188" s="17"/>
      <c r="G188" s="18" t="str">
        <f>IF($C188="","",SUM(G187)+IF(OR($C188="Buy",$C188="Reward"),SUM($D188),0)-IF(OR($C188="Sell",$C188="Fee"),SUM($D188),0))</f>
        <v/>
      </c>
      <c r="H188" s="19" t="str">
        <f>IF($C188="","",IF($C188="Sell",IF(SUM(G187)&gt;0,SUM(H187)*(1-IF(SUM($D188)&gt;SUM(G187),SUM(G187),SUM($D188))/SUM(G187)),0),SUM(H187)+IF(OR($C188="Buy",$C188="Reward"),SUM($E188)+SUM($F188),0)))</f>
        <v/>
      </c>
      <c r="I188" s="19" t="str">
        <f>IF($C188="","",IF(SUM(G188)&gt;0,H188/G188,""))</f>
        <v/>
      </c>
      <c r="J188" s="20" t="str">
        <f>IF($C188&lt;&gt;"Sell","",IF(SUM(G187)&gt;0,SUM($E188)-SUM($F188)-SUM(H187)*IF(SUM($D188)&gt;SUM(G187),SUM(G187),SUM($D188))/SUM(G187),""))</f>
        <v/>
      </c>
      <c r="K188" s="21" t="str">
        <f>IF($C188="","",IF($C187="","Previous row is empty",IF(AND($C188&lt;&gt;"Buy",$C188&lt;&gt;"Sell",$C188&lt;&gt;"Fee",$C188&lt;&gt;"Reward",$C188&lt;&gt;"Transfer"),"Unknown type",IF(SUM($D188)&lt;=0,"Missing quantity",IF(AND($C188="Sell",SUM($D188)&gt;SUM(G187)+0.000000000001),"Sale larger than holdings",IF(AND($C188="Fee",SUM($D188)&gt;SUM(G187)+0.000000000001),"Fee larger than holdings",IF(AND(OR($C188="Buy",$C188="Sell"),SUM($E188)&lt;=0),"Missing amount","OK")))))))</f>
        <v/>
      </c>
    </row>
    <row r="189" spans="1:11" x14ac:dyDescent="0.25">
      <c r="A189" s="14"/>
      <c r="B189" s="15"/>
      <c r="C189" s="15"/>
      <c r="D189" s="16"/>
      <c r="E189" s="17"/>
      <c r="F189" s="17"/>
      <c r="G189" s="18" t="str">
        <f>IF($C189="","",SUM(G188)+IF(OR($C189="Buy",$C189="Reward"),SUM($D189),0)-IF(OR($C189="Sell",$C189="Fee"),SUM($D189),0))</f>
        <v/>
      </c>
      <c r="H189" s="19" t="str">
        <f>IF($C189="","",IF($C189="Sell",IF(SUM(G188)&gt;0,SUM(H188)*(1-IF(SUM($D189)&gt;SUM(G188),SUM(G188),SUM($D189))/SUM(G188)),0),SUM(H188)+IF(OR($C189="Buy",$C189="Reward"),SUM($E189)+SUM($F189),0)))</f>
        <v/>
      </c>
      <c r="I189" s="19" t="str">
        <f>IF($C189="","",IF(SUM(G189)&gt;0,H189/G189,""))</f>
        <v/>
      </c>
      <c r="J189" s="20" t="str">
        <f>IF($C189&lt;&gt;"Sell","",IF(SUM(G188)&gt;0,SUM($E189)-SUM($F189)-SUM(H188)*IF(SUM($D189)&gt;SUM(G188),SUM(G188),SUM($D189))/SUM(G188),""))</f>
        <v/>
      </c>
      <c r="K189" s="21" t="str">
        <f>IF($C189="","",IF($C188="","Previous row is empty",IF(AND($C189&lt;&gt;"Buy",$C189&lt;&gt;"Sell",$C189&lt;&gt;"Fee",$C189&lt;&gt;"Reward",$C189&lt;&gt;"Transfer"),"Unknown type",IF(SUM($D189)&lt;=0,"Missing quantity",IF(AND($C189="Sell",SUM($D189)&gt;SUM(G188)+0.000000000001),"Sale larger than holdings",IF(AND($C189="Fee",SUM($D189)&gt;SUM(G188)+0.000000000001),"Fee larger than holdings",IF(AND(OR($C189="Buy",$C189="Sell"),SUM($E189)&lt;=0),"Missing amount","OK")))))))</f>
        <v/>
      </c>
    </row>
    <row r="190" spans="1:11" x14ac:dyDescent="0.25">
      <c r="A190" s="14"/>
      <c r="B190" s="15"/>
      <c r="C190" s="15"/>
      <c r="D190" s="16"/>
      <c r="E190" s="17"/>
      <c r="F190" s="17"/>
      <c r="G190" s="18" t="str">
        <f>IF($C190="","",SUM(G189)+IF(OR($C190="Buy",$C190="Reward"),SUM($D190),0)-IF(OR($C190="Sell",$C190="Fee"),SUM($D190),0))</f>
        <v/>
      </c>
      <c r="H190" s="19" t="str">
        <f>IF($C190="","",IF($C190="Sell",IF(SUM(G189)&gt;0,SUM(H189)*(1-IF(SUM($D190)&gt;SUM(G189),SUM(G189),SUM($D190))/SUM(G189)),0),SUM(H189)+IF(OR($C190="Buy",$C190="Reward"),SUM($E190)+SUM($F190),0)))</f>
        <v/>
      </c>
      <c r="I190" s="19" t="str">
        <f>IF($C190="","",IF(SUM(G190)&gt;0,H190/G190,""))</f>
        <v/>
      </c>
      <c r="J190" s="20" t="str">
        <f>IF($C190&lt;&gt;"Sell","",IF(SUM(G189)&gt;0,SUM($E190)-SUM($F190)-SUM(H189)*IF(SUM($D190)&gt;SUM(G189),SUM(G189),SUM($D190))/SUM(G189),""))</f>
        <v/>
      </c>
      <c r="K190" s="21" t="str">
        <f>IF($C190="","",IF($C189="","Previous row is empty",IF(AND($C190&lt;&gt;"Buy",$C190&lt;&gt;"Sell",$C190&lt;&gt;"Fee",$C190&lt;&gt;"Reward",$C190&lt;&gt;"Transfer"),"Unknown type",IF(SUM($D190)&lt;=0,"Missing quantity",IF(AND($C190="Sell",SUM($D190)&gt;SUM(G189)+0.000000000001),"Sale larger than holdings",IF(AND($C190="Fee",SUM($D190)&gt;SUM(G189)+0.000000000001),"Fee larger than holdings",IF(AND(OR($C190="Buy",$C190="Sell"),SUM($E190)&lt;=0),"Missing amount","OK")))))))</f>
        <v/>
      </c>
    </row>
    <row r="191" spans="1:11" x14ac:dyDescent="0.25">
      <c r="A191" s="14"/>
      <c r="B191" s="15"/>
      <c r="C191" s="15"/>
      <c r="D191" s="16"/>
      <c r="E191" s="17"/>
      <c r="F191" s="17"/>
      <c r="G191" s="18" t="str">
        <f>IF($C191="","",SUM(G190)+IF(OR($C191="Buy",$C191="Reward"),SUM($D191),0)-IF(OR($C191="Sell",$C191="Fee"),SUM($D191),0))</f>
        <v/>
      </c>
      <c r="H191" s="19" t="str">
        <f>IF($C191="","",IF($C191="Sell",IF(SUM(G190)&gt;0,SUM(H190)*(1-IF(SUM($D191)&gt;SUM(G190),SUM(G190),SUM($D191))/SUM(G190)),0),SUM(H190)+IF(OR($C191="Buy",$C191="Reward"),SUM($E191)+SUM($F191),0)))</f>
        <v/>
      </c>
      <c r="I191" s="19" t="str">
        <f>IF($C191="","",IF(SUM(G191)&gt;0,H191/G191,""))</f>
        <v/>
      </c>
      <c r="J191" s="20" t="str">
        <f>IF($C191&lt;&gt;"Sell","",IF(SUM(G190)&gt;0,SUM($E191)-SUM($F191)-SUM(H190)*IF(SUM($D191)&gt;SUM(G190),SUM(G190),SUM($D191))/SUM(G190),""))</f>
        <v/>
      </c>
      <c r="K191" s="21" t="str">
        <f>IF($C191="","",IF($C190="","Previous row is empty",IF(AND($C191&lt;&gt;"Buy",$C191&lt;&gt;"Sell",$C191&lt;&gt;"Fee",$C191&lt;&gt;"Reward",$C191&lt;&gt;"Transfer"),"Unknown type",IF(SUM($D191)&lt;=0,"Missing quantity",IF(AND($C191="Sell",SUM($D191)&gt;SUM(G190)+0.000000000001),"Sale larger than holdings",IF(AND($C191="Fee",SUM($D191)&gt;SUM(G190)+0.000000000001),"Fee larger than holdings",IF(AND(OR($C191="Buy",$C191="Sell"),SUM($E191)&lt;=0),"Missing amount","OK")))))))</f>
        <v/>
      </c>
    </row>
    <row r="192" spans="1:11" x14ac:dyDescent="0.25">
      <c r="A192" s="14"/>
      <c r="B192" s="15"/>
      <c r="C192" s="15"/>
      <c r="D192" s="16"/>
      <c r="E192" s="17"/>
      <c r="F192" s="17"/>
      <c r="G192" s="18" t="str">
        <f>IF($C192="","",SUM(G191)+IF(OR($C192="Buy",$C192="Reward"),SUM($D192),0)-IF(OR($C192="Sell",$C192="Fee"),SUM($D192),0))</f>
        <v/>
      </c>
      <c r="H192" s="19" t="str">
        <f>IF($C192="","",IF($C192="Sell",IF(SUM(G191)&gt;0,SUM(H191)*(1-IF(SUM($D192)&gt;SUM(G191),SUM(G191),SUM($D192))/SUM(G191)),0),SUM(H191)+IF(OR($C192="Buy",$C192="Reward"),SUM($E192)+SUM($F192),0)))</f>
        <v/>
      </c>
      <c r="I192" s="19" t="str">
        <f>IF($C192="","",IF(SUM(G192)&gt;0,H192/G192,""))</f>
        <v/>
      </c>
      <c r="J192" s="20" t="str">
        <f>IF($C192&lt;&gt;"Sell","",IF(SUM(G191)&gt;0,SUM($E192)-SUM($F192)-SUM(H191)*IF(SUM($D192)&gt;SUM(G191),SUM(G191),SUM($D192))/SUM(G191),""))</f>
        <v/>
      </c>
      <c r="K192" s="21" t="str">
        <f>IF($C192="","",IF($C191="","Previous row is empty",IF(AND($C192&lt;&gt;"Buy",$C192&lt;&gt;"Sell",$C192&lt;&gt;"Fee",$C192&lt;&gt;"Reward",$C192&lt;&gt;"Transfer"),"Unknown type",IF(SUM($D192)&lt;=0,"Missing quantity",IF(AND($C192="Sell",SUM($D192)&gt;SUM(G191)+0.000000000001),"Sale larger than holdings",IF(AND($C192="Fee",SUM($D192)&gt;SUM(G191)+0.000000000001),"Fee larger than holdings",IF(AND(OR($C192="Buy",$C192="Sell"),SUM($E192)&lt;=0),"Missing amount","OK")))))))</f>
        <v/>
      </c>
    </row>
    <row r="193" spans="1:11" x14ac:dyDescent="0.25">
      <c r="A193" s="14"/>
      <c r="B193" s="15"/>
      <c r="C193" s="15"/>
      <c r="D193" s="16"/>
      <c r="E193" s="17"/>
      <c r="F193" s="17"/>
      <c r="G193" s="18" t="str">
        <f>IF($C193="","",SUM(G192)+IF(OR($C193="Buy",$C193="Reward"),SUM($D193),0)-IF(OR($C193="Sell",$C193="Fee"),SUM($D193),0))</f>
        <v/>
      </c>
      <c r="H193" s="19" t="str">
        <f>IF($C193="","",IF($C193="Sell",IF(SUM(G192)&gt;0,SUM(H192)*(1-IF(SUM($D193)&gt;SUM(G192),SUM(G192),SUM($D193))/SUM(G192)),0),SUM(H192)+IF(OR($C193="Buy",$C193="Reward"),SUM($E193)+SUM($F193),0)))</f>
        <v/>
      </c>
      <c r="I193" s="19" t="str">
        <f>IF($C193="","",IF(SUM(G193)&gt;0,H193/G193,""))</f>
        <v/>
      </c>
      <c r="J193" s="20" t="str">
        <f>IF($C193&lt;&gt;"Sell","",IF(SUM(G192)&gt;0,SUM($E193)-SUM($F193)-SUM(H192)*IF(SUM($D193)&gt;SUM(G192),SUM(G192),SUM($D193))/SUM(G192),""))</f>
        <v/>
      </c>
      <c r="K193" s="21" t="str">
        <f>IF($C193="","",IF($C192="","Previous row is empty",IF(AND($C193&lt;&gt;"Buy",$C193&lt;&gt;"Sell",$C193&lt;&gt;"Fee",$C193&lt;&gt;"Reward",$C193&lt;&gt;"Transfer"),"Unknown type",IF(SUM($D193)&lt;=0,"Missing quantity",IF(AND($C193="Sell",SUM($D193)&gt;SUM(G192)+0.000000000001),"Sale larger than holdings",IF(AND($C193="Fee",SUM($D193)&gt;SUM(G192)+0.000000000001),"Fee larger than holdings",IF(AND(OR($C193="Buy",$C193="Sell"),SUM($E193)&lt;=0),"Missing amount","OK")))))))</f>
        <v/>
      </c>
    </row>
    <row r="194" spans="1:11" x14ac:dyDescent="0.25">
      <c r="A194" s="14"/>
      <c r="B194" s="15"/>
      <c r="C194" s="15"/>
      <c r="D194" s="16"/>
      <c r="E194" s="17"/>
      <c r="F194" s="17"/>
      <c r="G194" s="18" t="str">
        <f>IF($C194="","",SUM(G193)+IF(OR($C194="Buy",$C194="Reward"),SUM($D194),0)-IF(OR($C194="Sell",$C194="Fee"),SUM($D194),0))</f>
        <v/>
      </c>
      <c r="H194" s="19" t="str">
        <f>IF($C194="","",IF($C194="Sell",IF(SUM(G193)&gt;0,SUM(H193)*(1-IF(SUM($D194)&gt;SUM(G193),SUM(G193),SUM($D194))/SUM(G193)),0),SUM(H193)+IF(OR($C194="Buy",$C194="Reward"),SUM($E194)+SUM($F194),0)))</f>
        <v/>
      </c>
      <c r="I194" s="19" t="str">
        <f>IF($C194="","",IF(SUM(G194)&gt;0,H194/G194,""))</f>
        <v/>
      </c>
      <c r="J194" s="20" t="str">
        <f>IF($C194&lt;&gt;"Sell","",IF(SUM(G193)&gt;0,SUM($E194)-SUM($F194)-SUM(H193)*IF(SUM($D194)&gt;SUM(G193),SUM(G193),SUM($D194))/SUM(G193),""))</f>
        <v/>
      </c>
      <c r="K194" s="21" t="str">
        <f>IF($C194="","",IF($C193="","Previous row is empty",IF(AND($C194&lt;&gt;"Buy",$C194&lt;&gt;"Sell",$C194&lt;&gt;"Fee",$C194&lt;&gt;"Reward",$C194&lt;&gt;"Transfer"),"Unknown type",IF(SUM($D194)&lt;=0,"Missing quantity",IF(AND($C194="Sell",SUM($D194)&gt;SUM(G193)+0.000000000001),"Sale larger than holdings",IF(AND($C194="Fee",SUM($D194)&gt;SUM(G193)+0.000000000001),"Fee larger than holdings",IF(AND(OR($C194="Buy",$C194="Sell"),SUM($E194)&lt;=0),"Missing amount","OK")))))))</f>
        <v/>
      </c>
    </row>
    <row r="195" spans="1:11" x14ac:dyDescent="0.25">
      <c r="A195" s="14"/>
      <c r="B195" s="15"/>
      <c r="C195" s="15"/>
      <c r="D195" s="16"/>
      <c r="E195" s="17"/>
      <c r="F195" s="17"/>
      <c r="G195" s="18" t="str">
        <f>IF($C195="","",SUM(G194)+IF(OR($C195="Buy",$C195="Reward"),SUM($D195),0)-IF(OR($C195="Sell",$C195="Fee"),SUM($D195),0))</f>
        <v/>
      </c>
      <c r="H195" s="19" t="str">
        <f>IF($C195="","",IF($C195="Sell",IF(SUM(G194)&gt;0,SUM(H194)*(1-IF(SUM($D195)&gt;SUM(G194),SUM(G194),SUM($D195))/SUM(G194)),0),SUM(H194)+IF(OR($C195="Buy",$C195="Reward"),SUM($E195)+SUM($F195),0)))</f>
        <v/>
      </c>
      <c r="I195" s="19" t="str">
        <f>IF($C195="","",IF(SUM(G195)&gt;0,H195/G195,""))</f>
        <v/>
      </c>
      <c r="J195" s="20" t="str">
        <f>IF($C195&lt;&gt;"Sell","",IF(SUM(G194)&gt;0,SUM($E195)-SUM($F195)-SUM(H194)*IF(SUM($D195)&gt;SUM(G194),SUM(G194),SUM($D195))/SUM(G194),""))</f>
        <v/>
      </c>
      <c r="K195" s="21" t="str">
        <f>IF($C195="","",IF($C194="","Previous row is empty",IF(AND($C195&lt;&gt;"Buy",$C195&lt;&gt;"Sell",$C195&lt;&gt;"Fee",$C195&lt;&gt;"Reward",$C195&lt;&gt;"Transfer"),"Unknown type",IF(SUM($D195)&lt;=0,"Missing quantity",IF(AND($C195="Sell",SUM($D195)&gt;SUM(G194)+0.000000000001),"Sale larger than holdings",IF(AND($C195="Fee",SUM($D195)&gt;SUM(G194)+0.000000000001),"Fee larger than holdings",IF(AND(OR($C195="Buy",$C195="Sell"),SUM($E195)&lt;=0),"Missing amount","OK")))))))</f>
        <v/>
      </c>
    </row>
    <row r="196" spans="1:11" x14ac:dyDescent="0.25">
      <c r="A196" s="14"/>
      <c r="B196" s="15"/>
      <c r="C196" s="15"/>
      <c r="D196" s="16"/>
      <c r="E196" s="17"/>
      <c r="F196" s="17"/>
      <c r="G196" s="18" t="str">
        <f>IF($C196="","",SUM(G195)+IF(OR($C196="Buy",$C196="Reward"),SUM($D196),0)-IF(OR($C196="Sell",$C196="Fee"),SUM($D196),0))</f>
        <v/>
      </c>
      <c r="H196" s="19" t="str">
        <f>IF($C196="","",IF($C196="Sell",IF(SUM(G195)&gt;0,SUM(H195)*(1-IF(SUM($D196)&gt;SUM(G195),SUM(G195),SUM($D196))/SUM(G195)),0),SUM(H195)+IF(OR($C196="Buy",$C196="Reward"),SUM($E196)+SUM($F196),0)))</f>
        <v/>
      </c>
      <c r="I196" s="19" t="str">
        <f>IF($C196="","",IF(SUM(G196)&gt;0,H196/G196,""))</f>
        <v/>
      </c>
      <c r="J196" s="20" t="str">
        <f>IF($C196&lt;&gt;"Sell","",IF(SUM(G195)&gt;0,SUM($E196)-SUM($F196)-SUM(H195)*IF(SUM($D196)&gt;SUM(G195),SUM(G195),SUM($D196))/SUM(G195),""))</f>
        <v/>
      </c>
      <c r="K196" s="21" t="str">
        <f>IF($C196="","",IF($C195="","Previous row is empty",IF(AND($C196&lt;&gt;"Buy",$C196&lt;&gt;"Sell",$C196&lt;&gt;"Fee",$C196&lt;&gt;"Reward",$C196&lt;&gt;"Transfer"),"Unknown type",IF(SUM($D196)&lt;=0,"Missing quantity",IF(AND($C196="Sell",SUM($D196)&gt;SUM(G195)+0.000000000001),"Sale larger than holdings",IF(AND($C196="Fee",SUM($D196)&gt;SUM(G195)+0.000000000001),"Fee larger than holdings",IF(AND(OR($C196="Buy",$C196="Sell"),SUM($E196)&lt;=0),"Missing amount","OK")))))))</f>
        <v/>
      </c>
    </row>
    <row r="197" spans="1:11" x14ac:dyDescent="0.25">
      <c r="A197" s="14"/>
      <c r="B197" s="15"/>
      <c r="C197" s="15"/>
      <c r="D197" s="16"/>
      <c r="E197" s="17"/>
      <c r="F197" s="17"/>
      <c r="G197" s="18" t="str">
        <f>IF($C197="","",SUM(G196)+IF(OR($C197="Buy",$C197="Reward"),SUM($D197),0)-IF(OR($C197="Sell",$C197="Fee"),SUM($D197),0))</f>
        <v/>
      </c>
      <c r="H197" s="19" t="str">
        <f>IF($C197="","",IF($C197="Sell",IF(SUM(G196)&gt;0,SUM(H196)*(1-IF(SUM($D197)&gt;SUM(G196),SUM(G196),SUM($D197))/SUM(G196)),0),SUM(H196)+IF(OR($C197="Buy",$C197="Reward"),SUM($E197)+SUM($F197),0)))</f>
        <v/>
      </c>
      <c r="I197" s="19" t="str">
        <f>IF($C197="","",IF(SUM(G197)&gt;0,H197/G197,""))</f>
        <v/>
      </c>
      <c r="J197" s="20" t="str">
        <f>IF($C197&lt;&gt;"Sell","",IF(SUM(G196)&gt;0,SUM($E197)-SUM($F197)-SUM(H196)*IF(SUM($D197)&gt;SUM(G196),SUM(G196),SUM($D197))/SUM(G196),""))</f>
        <v/>
      </c>
      <c r="K197" s="21" t="str">
        <f>IF($C197="","",IF($C196="","Previous row is empty",IF(AND($C197&lt;&gt;"Buy",$C197&lt;&gt;"Sell",$C197&lt;&gt;"Fee",$C197&lt;&gt;"Reward",$C197&lt;&gt;"Transfer"),"Unknown type",IF(SUM($D197)&lt;=0,"Missing quantity",IF(AND($C197="Sell",SUM($D197)&gt;SUM(G196)+0.000000000001),"Sale larger than holdings",IF(AND($C197="Fee",SUM($D197)&gt;SUM(G196)+0.000000000001),"Fee larger than holdings",IF(AND(OR($C197="Buy",$C197="Sell"),SUM($E197)&lt;=0),"Missing amount","OK")))))))</f>
        <v/>
      </c>
    </row>
    <row r="198" spans="1:11" x14ac:dyDescent="0.25">
      <c r="A198" s="14"/>
      <c r="B198" s="15"/>
      <c r="C198" s="15"/>
      <c r="D198" s="16"/>
      <c r="E198" s="17"/>
      <c r="F198" s="17"/>
      <c r="G198" s="18" t="str">
        <f>IF($C198="","",SUM(G197)+IF(OR($C198="Buy",$C198="Reward"),SUM($D198),0)-IF(OR($C198="Sell",$C198="Fee"),SUM($D198),0))</f>
        <v/>
      </c>
      <c r="H198" s="19" t="str">
        <f>IF($C198="","",IF($C198="Sell",IF(SUM(G197)&gt;0,SUM(H197)*(1-IF(SUM($D198)&gt;SUM(G197),SUM(G197),SUM($D198))/SUM(G197)),0),SUM(H197)+IF(OR($C198="Buy",$C198="Reward"),SUM($E198)+SUM($F198),0)))</f>
        <v/>
      </c>
      <c r="I198" s="19" t="str">
        <f>IF($C198="","",IF(SUM(G198)&gt;0,H198/G198,""))</f>
        <v/>
      </c>
      <c r="J198" s="20" t="str">
        <f>IF($C198&lt;&gt;"Sell","",IF(SUM(G197)&gt;0,SUM($E198)-SUM($F198)-SUM(H197)*IF(SUM($D198)&gt;SUM(G197),SUM(G197),SUM($D198))/SUM(G197),""))</f>
        <v/>
      </c>
      <c r="K198" s="21" t="str">
        <f>IF($C198="","",IF($C197="","Previous row is empty",IF(AND($C198&lt;&gt;"Buy",$C198&lt;&gt;"Sell",$C198&lt;&gt;"Fee",$C198&lt;&gt;"Reward",$C198&lt;&gt;"Transfer"),"Unknown type",IF(SUM($D198)&lt;=0,"Missing quantity",IF(AND($C198="Sell",SUM($D198)&gt;SUM(G197)+0.000000000001),"Sale larger than holdings",IF(AND($C198="Fee",SUM($D198)&gt;SUM(G197)+0.000000000001),"Fee larger than holdings",IF(AND(OR($C198="Buy",$C198="Sell"),SUM($E198)&lt;=0),"Missing amount","OK")))))))</f>
        <v/>
      </c>
    </row>
    <row r="199" spans="1:11" x14ac:dyDescent="0.25">
      <c r="A199" s="14"/>
      <c r="B199" s="15"/>
      <c r="C199" s="15"/>
      <c r="D199" s="16"/>
      <c r="E199" s="17"/>
      <c r="F199" s="17"/>
      <c r="G199" s="18" t="str">
        <f>IF($C199="","",SUM(G198)+IF(OR($C199="Buy",$C199="Reward"),SUM($D199),0)-IF(OR($C199="Sell",$C199="Fee"),SUM($D199),0))</f>
        <v/>
      </c>
      <c r="H199" s="19" t="str">
        <f>IF($C199="","",IF($C199="Sell",IF(SUM(G198)&gt;0,SUM(H198)*(1-IF(SUM($D199)&gt;SUM(G198),SUM(G198),SUM($D199))/SUM(G198)),0),SUM(H198)+IF(OR($C199="Buy",$C199="Reward"),SUM($E199)+SUM($F199),0)))</f>
        <v/>
      </c>
      <c r="I199" s="19" t="str">
        <f>IF($C199="","",IF(SUM(G199)&gt;0,H199/G199,""))</f>
        <v/>
      </c>
      <c r="J199" s="20" t="str">
        <f>IF($C199&lt;&gt;"Sell","",IF(SUM(G198)&gt;0,SUM($E199)-SUM($F199)-SUM(H198)*IF(SUM($D199)&gt;SUM(G198),SUM(G198),SUM($D199))/SUM(G198),""))</f>
        <v/>
      </c>
      <c r="K199" s="21" t="str">
        <f>IF($C199="","",IF($C198="","Previous row is empty",IF(AND($C199&lt;&gt;"Buy",$C199&lt;&gt;"Sell",$C199&lt;&gt;"Fee",$C199&lt;&gt;"Reward",$C199&lt;&gt;"Transfer"),"Unknown type",IF(SUM($D199)&lt;=0,"Missing quantity",IF(AND($C199="Sell",SUM($D199)&gt;SUM(G198)+0.000000000001),"Sale larger than holdings",IF(AND($C199="Fee",SUM($D199)&gt;SUM(G198)+0.000000000001),"Fee larger than holdings",IF(AND(OR($C199="Buy",$C199="Sell"),SUM($E199)&lt;=0),"Missing amount","OK")))))))</f>
        <v/>
      </c>
    </row>
    <row r="200" spans="1:11" x14ac:dyDescent="0.25">
      <c r="A200" s="14"/>
      <c r="B200" s="15"/>
      <c r="C200" s="15"/>
      <c r="D200" s="16"/>
      <c r="E200" s="17"/>
      <c r="F200" s="17"/>
      <c r="G200" s="18" t="str">
        <f>IF($C200="","",SUM(G199)+IF(OR($C200="Buy",$C200="Reward"),SUM($D200),0)-IF(OR($C200="Sell",$C200="Fee"),SUM($D200),0))</f>
        <v/>
      </c>
      <c r="H200" s="19" t="str">
        <f>IF($C200="","",IF($C200="Sell",IF(SUM(G199)&gt;0,SUM(H199)*(1-IF(SUM($D200)&gt;SUM(G199),SUM(G199),SUM($D200))/SUM(G199)),0),SUM(H199)+IF(OR($C200="Buy",$C200="Reward"),SUM($E200)+SUM($F200),0)))</f>
        <v/>
      </c>
      <c r="I200" s="19" t="str">
        <f>IF($C200="","",IF(SUM(G200)&gt;0,H200/G200,""))</f>
        <v/>
      </c>
      <c r="J200" s="20" t="str">
        <f>IF($C200&lt;&gt;"Sell","",IF(SUM(G199)&gt;0,SUM($E200)-SUM($F200)-SUM(H199)*IF(SUM($D200)&gt;SUM(G199),SUM(G199),SUM($D200))/SUM(G199),""))</f>
        <v/>
      </c>
      <c r="K200" s="21" t="str">
        <f>IF($C200="","",IF($C199="","Previous row is empty",IF(AND($C200&lt;&gt;"Buy",$C200&lt;&gt;"Sell",$C200&lt;&gt;"Fee",$C200&lt;&gt;"Reward",$C200&lt;&gt;"Transfer"),"Unknown type",IF(SUM($D200)&lt;=0,"Missing quantity",IF(AND($C200="Sell",SUM($D200)&gt;SUM(G199)+0.000000000001),"Sale larger than holdings",IF(AND($C200="Fee",SUM($D200)&gt;SUM(G199)+0.000000000001),"Fee larger than holdings",IF(AND(OR($C200="Buy",$C200="Sell"),SUM($E200)&lt;=0),"Missing amount","OK")))))))</f>
        <v/>
      </c>
    </row>
    <row r="201" spans="1:11" x14ac:dyDescent="0.25">
      <c r="A201" s="14"/>
      <c r="B201" s="15"/>
      <c r="C201" s="15"/>
      <c r="D201" s="16"/>
      <c r="E201" s="17"/>
      <c r="F201" s="17"/>
      <c r="G201" s="18" t="str">
        <f>IF($C201="","",SUM(G200)+IF(OR($C201="Buy",$C201="Reward"),SUM($D201),0)-IF(OR($C201="Sell",$C201="Fee"),SUM($D201),0))</f>
        <v/>
      </c>
      <c r="H201" s="19" t="str">
        <f>IF($C201="","",IF($C201="Sell",IF(SUM(G200)&gt;0,SUM(H200)*(1-IF(SUM($D201)&gt;SUM(G200),SUM(G200),SUM($D201))/SUM(G200)),0),SUM(H200)+IF(OR($C201="Buy",$C201="Reward"),SUM($E201)+SUM($F201),0)))</f>
        <v/>
      </c>
      <c r="I201" s="19" t="str">
        <f>IF($C201="","",IF(SUM(G201)&gt;0,H201/G201,""))</f>
        <v/>
      </c>
      <c r="J201" s="20" t="str">
        <f>IF($C201&lt;&gt;"Sell","",IF(SUM(G200)&gt;0,SUM($E201)-SUM($F201)-SUM(H200)*IF(SUM($D201)&gt;SUM(G200),SUM(G200),SUM($D201))/SUM(G200),""))</f>
        <v/>
      </c>
      <c r="K201" s="21" t="str">
        <f>IF($C201="","",IF($C200="","Previous row is empty",IF(AND($C201&lt;&gt;"Buy",$C201&lt;&gt;"Sell",$C201&lt;&gt;"Fee",$C201&lt;&gt;"Reward",$C201&lt;&gt;"Transfer"),"Unknown type",IF(SUM($D201)&lt;=0,"Missing quantity",IF(AND($C201="Sell",SUM($D201)&gt;SUM(G200)+0.000000000001),"Sale larger than holdings",IF(AND($C201="Fee",SUM($D201)&gt;SUM(G200)+0.000000000001),"Fee larger than holdings",IF(AND(OR($C201="Buy",$C201="Sell"),SUM($E201)&lt;=0),"Missing amount","OK")))))))</f>
        <v/>
      </c>
    </row>
    <row r="202" spans="1:11" x14ac:dyDescent="0.25">
      <c r="A202" s="14"/>
      <c r="B202" s="15"/>
      <c r="C202" s="15"/>
      <c r="D202" s="16"/>
      <c r="E202" s="17"/>
      <c r="F202" s="17"/>
      <c r="G202" s="18" t="str">
        <f>IF($C202="","",SUM(G201)+IF(OR($C202="Buy",$C202="Reward"),SUM($D202),0)-IF(OR($C202="Sell",$C202="Fee"),SUM($D202),0))</f>
        <v/>
      </c>
      <c r="H202" s="19" t="str">
        <f>IF($C202="","",IF($C202="Sell",IF(SUM(G201)&gt;0,SUM(H201)*(1-IF(SUM($D202)&gt;SUM(G201),SUM(G201),SUM($D202))/SUM(G201)),0),SUM(H201)+IF(OR($C202="Buy",$C202="Reward"),SUM($E202)+SUM($F202),0)))</f>
        <v/>
      </c>
      <c r="I202" s="19" t="str">
        <f>IF($C202="","",IF(SUM(G202)&gt;0,H202/G202,""))</f>
        <v/>
      </c>
      <c r="J202" s="20" t="str">
        <f>IF($C202&lt;&gt;"Sell","",IF(SUM(G201)&gt;0,SUM($E202)-SUM($F202)-SUM(H201)*IF(SUM($D202)&gt;SUM(G201),SUM(G201),SUM($D202))/SUM(G201),""))</f>
        <v/>
      </c>
      <c r="K202" s="21" t="str">
        <f>IF($C202="","",IF($C201="","Previous row is empty",IF(AND($C202&lt;&gt;"Buy",$C202&lt;&gt;"Sell",$C202&lt;&gt;"Fee",$C202&lt;&gt;"Reward",$C202&lt;&gt;"Transfer"),"Unknown type",IF(SUM($D202)&lt;=0,"Missing quantity",IF(AND($C202="Sell",SUM($D202)&gt;SUM(G201)+0.000000000001),"Sale larger than holdings",IF(AND($C202="Fee",SUM($D202)&gt;SUM(G201)+0.000000000001),"Fee larger than holdings",IF(AND(OR($C202="Buy",$C202="Sell"),SUM($E202)&lt;=0),"Missing amount","OK")))))))</f>
        <v/>
      </c>
    </row>
    <row r="203" spans="1:11" x14ac:dyDescent="0.25">
      <c r="A203" s="14"/>
      <c r="B203" s="15"/>
      <c r="C203" s="15"/>
      <c r="D203" s="16"/>
      <c r="E203" s="17"/>
      <c r="F203" s="17"/>
      <c r="G203" s="18" t="str">
        <f>IF($C203="","",SUM(G202)+IF(OR($C203="Buy",$C203="Reward"),SUM($D203),0)-IF(OR($C203="Sell",$C203="Fee"),SUM($D203),0))</f>
        <v/>
      </c>
      <c r="H203" s="19" t="str">
        <f>IF($C203="","",IF($C203="Sell",IF(SUM(G202)&gt;0,SUM(H202)*(1-IF(SUM($D203)&gt;SUM(G202),SUM(G202),SUM($D203))/SUM(G202)),0),SUM(H202)+IF(OR($C203="Buy",$C203="Reward"),SUM($E203)+SUM($F203),0)))</f>
        <v/>
      </c>
      <c r="I203" s="19" t="str">
        <f>IF($C203="","",IF(SUM(G203)&gt;0,H203/G203,""))</f>
        <v/>
      </c>
      <c r="J203" s="20" t="str">
        <f>IF($C203&lt;&gt;"Sell","",IF(SUM(G202)&gt;0,SUM($E203)-SUM($F203)-SUM(H202)*IF(SUM($D203)&gt;SUM(G202),SUM(G202),SUM($D203))/SUM(G202),""))</f>
        <v/>
      </c>
      <c r="K203" s="21" t="str">
        <f>IF($C203="","",IF($C202="","Previous row is empty",IF(AND($C203&lt;&gt;"Buy",$C203&lt;&gt;"Sell",$C203&lt;&gt;"Fee",$C203&lt;&gt;"Reward",$C203&lt;&gt;"Transfer"),"Unknown type",IF(SUM($D203)&lt;=0,"Missing quantity",IF(AND($C203="Sell",SUM($D203)&gt;SUM(G202)+0.000000000001),"Sale larger than holdings",IF(AND($C203="Fee",SUM($D203)&gt;SUM(G202)+0.000000000001),"Fee larger than holdings",IF(AND(OR($C203="Buy",$C203="Sell"),SUM($E203)&lt;=0),"Missing amount","OK")))))))</f>
        <v/>
      </c>
    </row>
    <row r="204" spans="1:11" x14ac:dyDescent="0.25">
      <c r="A204" s="14"/>
      <c r="B204" s="15"/>
      <c r="C204" s="15"/>
      <c r="D204" s="16"/>
      <c r="E204" s="17"/>
      <c r="F204" s="17"/>
      <c r="G204" s="18" t="str">
        <f>IF($C204="","",SUM(G203)+IF(OR($C204="Buy",$C204="Reward"),SUM($D204),0)-IF(OR($C204="Sell",$C204="Fee"),SUM($D204),0))</f>
        <v/>
      </c>
      <c r="H204" s="19" t="str">
        <f>IF($C204="","",IF($C204="Sell",IF(SUM(G203)&gt;0,SUM(H203)*(1-IF(SUM($D204)&gt;SUM(G203),SUM(G203),SUM($D204))/SUM(G203)),0),SUM(H203)+IF(OR($C204="Buy",$C204="Reward"),SUM($E204)+SUM($F204),0)))</f>
        <v/>
      </c>
      <c r="I204" s="19" t="str">
        <f>IF($C204="","",IF(SUM(G204)&gt;0,H204/G204,""))</f>
        <v/>
      </c>
      <c r="J204" s="20" t="str">
        <f>IF($C204&lt;&gt;"Sell","",IF(SUM(G203)&gt;0,SUM($E204)-SUM($F204)-SUM(H203)*IF(SUM($D204)&gt;SUM(G203),SUM(G203),SUM($D204))/SUM(G203),""))</f>
        <v/>
      </c>
      <c r="K204" s="21" t="str">
        <f>IF($C204="","",IF($C203="","Previous row is empty",IF(AND($C204&lt;&gt;"Buy",$C204&lt;&gt;"Sell",$C204&lt;&gt;"Fee",$C204&lt;&gt;"Reward",$C204&lt;&gt;"Transfer"),"Unknown type",IF(SUM($D204)&lt;=0,"Missing quantity",IF(AND($C204="Sell",SUM($D204)&gt;SUM(G203)+0.000000000001),"Sale larger than holdings",IF(AND($C204="Fee",SUM($D204)&gt;SUM(G203)+0.000000000001),"Fee larger than holdings",IF(AND(OR($C204="Buy",$C204="Sell"),SUM($E204)&lt;=0),"Missing amount","OK")))))))</f>
        <v/>
      </c>
    </row>
    <row r="205" spans="1:11" x14ac:dyDescent="0.25">
      <c r="A205" s="14"/>
      <c r="B205" s="15"/>
      <c r="C205" s="15"/>
      <c r="D205" s="16"/>
      <c r="E205" s="17"/>
      <c r="F205" s="17"/>
      <c r="G205" s="18" t="str">
        <f>IF($C205="","",SUM(G204)+IF(OR($C205="Buy",$C205="Reward"),SUM($D205),0)-IF(OR($C205="Sell",$C205="Fee"),SUM($D205),0))</f>
        <v/>
      </c>
      <c r="H205" s="19" t="str">
        <f>IF($C205="","",IF($C205="Sell",IF(SUM(G204)&gt;0,SUM(H204)*(1-IF(SUM($D205)&gt;SUM(G204),SUM(G204),SUM($D205))/SUM(G204)),0),SUM(H204)+IF(OR($C205="Buy",$C205="Reward"),SUM($E205)+SUM($F205),0)))</f>
        <v/>
      </c>
      <c r="I205" s="19" t="str">
        <f>IF($C205="","",IF(SUM(G205)&gt;0,H205/G205,""))</f>
        <v/>
      </c>
      <c r="J205" s="20" t="str">
        <f>IF($C205&lt;&gt;"Sell","",IF(SUM(G204)&gt;0,SUM($E205)-SUM($F205)-SUM(H204)*IF(SUM($D205)&gt;SUM(G204),SUM(G204),SUM($D205))/SUM(G204),""))</f>
        <v/>
      </c>
      <c r="K205" s="21" t="str">
        <f>IF($C205="","",IF($C204="","Previous row is empty",IF(AND($C205&lt;&gt;"Buy",$C205&lt;&gt;"Sell",$C205&lt;&gt;"Fee",$C205&lt;&gt;"Reward",$C205&lt;&gt;"Transfer"),"Unknown type",IF(SUM($D205)&lt;=0,"Missing quantity",IF(AND($C205="Sell",SUM($D205)&gt;SUM(G204)+0.000000000001),"Sale larger than holdings",IF(AND($C205="Fee",SUM($D205)&gt;SUM(G204)+0.000000000001),"Fee larger than holdings",IF(AND(OR($C205="Buy",$C205="Sell"),SUM($E205)&lt;=0),"Missing amount","OK")))))))</f>
        <v/>
      </c>
    </row>
    <row r="206" spans="1:11" x14ac:dyDescent="0.25">
      <c r="A206" s="14"/>
      <c r="B206" s="15"/>
      <c r="C206" s="15"/>
      <c r="D206" s="16"/>
      <c r="E206" s="17"/>
      <c r="F206" s="17"/>
      <c r="G206" s="18" t="str">
        <f>IF($C206="","",SUM(G205)+IF(OR($C206="Buy",$C206="Reward"),SUM($D206),0)-IF(OR($C206="Sell",$C206="Fee"),SUM($D206),0))</f>
        <v/>
      </c>
      <c r="H206" s="19" t="str">
        <f>IF($C206="","",IF($C206="Sell",IF(SUM(G205)&gt;0,SUM(H205)*(1-IF(SUM($D206)&gt;SUM(G205),SUM(G205),SUM($D206))/SUM(G205)),0),SUM(H205)+IF(OR($C206="Buy",$C206="Reward"),SUM($E206)+SUM($F206),0)))</f>
        <v/>
      </c>
      <c r="I206" s="19" t="str">
        <f>IF($C206="","",IF(SUM(G206)&gt;0,H206/G206,""))</f>
        <v/>
      </c>
      <c r="J206" s="20" t="str">
        <f>IF($C206&lt;&gt;"Sell","",IF(SUM(G205)&gt;0,SUM($E206)-SUM($F206)-SUM(H205)*IF(SUM($D206)&gt;SUM(G205),SUM(G205),SUM($D206))/SUM(G205),""))</f>
        <v/>
      </c>
      <c r="K206" s="21" t="str">
        <f>IF($C206="","",IF($C205="","Previous row is empty",IF(AND($C206&lt;&gt;"Buy",$C206&lt;&gt;"Sell",$C206&lt;&gt;"Fee",$C206&lt;&gt;"Reward",$C206&lt;&gt;"Transfer"),"Unknown type",IF(SUM($D206)&lt;=0,"Missing quantity",IF(AND($C206="Sell",SUM($D206)&gt;SUM(G205)+0.000000000001),"Sale larger than holdings",IF(AND($C206="Fee",SUM($D206)&gt;SUM(G205)+0.000000000001),"Fee larger than holdings",IF(AND(OR($C206="Buy",$C206="Sell"),SUM($E206)&lt;=0),"Missing amount","OK")))))))</f>
        <v/>
      </c>
    </row>
    <row r="207" spans="1:11" x14ac:dyDescent="0.25">
      <c r="A207" s="14"/>
      <c r="B207" s="15"/>
      <c r="C207" s="15"/>
      <c r="D207" s="16"/>
      <c r="E207" s="17"/>
      <c r="F207" s="17"/>
      <c r="G207" s="18" t="str">
        <f>IF($C207="","",SUM(G206)+IF(OR($C207="Buy",$C207="Reward"),SUM($D207),0)-IF(OR($C207="Sell",$C207="Fee"),SUM($D207),0))</f>
        <v/>
      </c>
      <c r="H207" s="19" t="str">
        <f>IF($C207="","",IF($C207="Sell",IF(SUM(G206)&gt;0,SUM(H206)*(1-IF(SUM($D207)&gt;SUM(G206),SUM(G206),SUM($D207))/SUM(G206)),0),SUM(H206)+IF(OR($C207="Buy",$C207="Reward"),SUM($E207)+SUM($F207),0)))</f>
        <v/>
      </c>
      <c r="I207" s="19" t="str">
        <f>IF($C207="","",IF(SUM(G207)&gt;0,H207/G207,""))</f>
        <v/>
      </c>
      <c r="J207" s="20" t="str">
        <f>IF($C207&lt;&gt;"Sell","",IF(SUM(G206)&gt;0,SUM($E207)-SUM($F207)-SUM(H206)*IF(SUM($D207)&gt;SUM(G206),SUM(G206),SUM($D207))/SUM(G206),""))</f>
        <v/>
      </c>
      <c r="K207" s="21" t="str">
        <f>IF($C207="","",IF($C206="","Previous row is empty",IF(AND($C207&lt;&gt;"Buy",$C207&lt;&gt;"Sell",$C207&lt;&gt;"Fee",$C207&lt;&gt;"Reward",$C207&lt;&gt;"Transfer"),"Unknown type",IF(SUM($D207)&lt;=0,"Missing quantity",IF(AND($C207="Sell",SUM($D207)&gt;SUM(G206)+0.000000000001),"Sale larger than holdings",IF(AND($C207="Fee",SUM($D207)&gt;SUM(G206)+0.000000000001),"Fee larger than holdings",IF(AND(OR($C207="Buy",$C207="Sell"),SUM($E207)&lt;=0),"Missing amount","OK")))))))</f>
        <v/>
      </c>
    </row>
    <row r="208" spans="1:11" x14ac:dyDescent="0.25">
      <c r="A208" s="14"/>
      <c r="B208" s="15"/>
      <c r="C208" s="15"/>
      <c r="D208" s="16"/>
      <c r="E208" s="17"/>
      <c r="F208" s="17"/>
      <c r="G208" s="18" t="str">
        <f>IF($C208="","",SUM(G207)+IF(OR($C208="Buy",$C208="Reward"),SUM($D208),0)-IF(OR($C208="Sell",$C208="Fee"),SUM($D208),0))</f>
        <v/>
      </c>
      <c r="H208" s="19" t="str">
        <f>IF($C208="","",IF($C208="Sell",IF(SUM(G207)&gt;0,SUM(H207)*(1-IF(SUM($D208)&gt;SUM(G207),SUM(G207),SUM($D208))/SUM(G207)),0),SUM(H207)+IF(OR($C208="Buy",$C208="Reward"),SUM($E208)+SUM($F208),0)))</f>
        <v/>
      </c>
      <c r="I208" s="19" t="str">
        <f>IF($C208="","",IF(SUM(G208)&gt;0,H208/G208,""))</f>
        <v/>
      </c>
      <c r="J208" s="20" t="str">
        <f>IF($C208&lt;&gt;"Sell","",IF(SUM(G207)&gt;0,SUM($E208)-SUM($F208)-SUM(H207)*IF(SUM($D208)&gt;SUM(G207),SUM(G207),SUM($D208))/SUM(G207),""))</f>
        <v/>
      </c>
      <c r="K208" s="21" t="str">
        <f>IF($C208="","",IF($C207="","Previous row is empty",IF(AND($C208&lt;&gt;"Buy",$C208&lt;&gt;"Sell",$C208&lt;&gt;"Fee",$C208&lt;&gt;"Reward",$C208&lt;&gt;"Transfer"),"Unknown type",IF(SUM($D208)&lt;=0,"Missing quantity",IF(AND($C208="Sell",SUM($D208)&gt;SUM(G207)+0.000000000001),"Sale larger than holdings",IF(AND($C208="Fee",SUM($D208)&gt;SUM(G207)+0.000000000001),"Fee larger than holdings",IF(AND(OR($C208="Buy",$C208="Sell"),SUM($E208)&lt;=0),"Missing amount","OK")))))))</f>
        <v/>
      </c>
    </row>
    <row r="209" spans="1:11" x14ac:dyDescent="0.25">
      <c r="A209" s="14"/>
      <c r="B209" s="15"/>
      <c r="C209" s="15"/>
      <c r="D209" s="16"/>
      <c r="E209" s="17"/>
      <c r="F209" s="17"/>
      <c r="G209" s="18" t="str">
        <f>IF($C209="","",SUM(G208)+IF(OR($C209="Buy",$C209="Reward"),SUM($D209),0)-IF(OR($C209="Sell",$C209="Fee"),SUM($D209),0))</f>
        <v/>
      </c>
      <c r="H209" s="19" t="str">
        <f>IF($C209="","",IF($C209="Sell",IF(SUM(G208)&gt;0,SUM(H208)*(1-IF(SUM($D209)&gt;SUM(G208),SUM(G208),SUM($D209))/SUM(G208)),0),SUM(H208)+IF(OR($C209="Buy",$C209="Reward"),SUM($E209)+SUM($F209),0)))</f>
        <v/>
      </c>
      <c r="I209" s="19" t="str">
        <f>IF($C209="","",IF(SUM(G209)&gt;0,H209/G209,""))</f>
        <v/>
      </c>
      <c r="J209" s="20" t="str">
        <f>IF($C209&lt;&gt;"Sell","",IF(SUM(G208)&gt;0,SUM($E209)-SUM($F209)-SUM(H208)*IF(SUM($D209)&gt;SUM(G208),SUM(G208),SUM($D209))/SUM(G208),""))</f>
        <v/>
      </c>
      <c r="K209" s="21" t="str">
        <f>IF($C209="","",IF($C208="","Previous row is empty",IF(AND($C209&lt;&gt;"Buy",$C209&lt;&gt;"Sell",$C209&lt;&gt;"Fee",$C209&lt;&gt;"Reward",$C209&lt;&gt;"Transfer"),"Unknown type",IF(SUM($D209)&lt;=0,"Missing quantity",IF(AND($C209="Sell",SUM($D209)&gt;SUM(G208)+0.000000000001),"Sale larger than holdings",IF(AND($C209="Fee",SUM($D209)&gt;SUM(G208)+0.000000000001),"Fee larger than holdings",IF(AND(OR($C209="Buy",$C209="Sell"),SUM($E209)&lt;=0),"Missing amount","OK")))))))</f>
        <v/>
      </c>
    </row>
    <row r="210" spans="1:11" x14ac:dyDescent="0.25">
      <c r="A210" s="14"/>
      <c r="B210" s="15"/>
      <c r="C210" s="15"/>
      <c r="D210" s="16"/>
      <c r="E210" s="17"/>
      <c r="F210" s="17"/>
      <c r="G210" s="18" t="str">
        <f>IF($C210="","",SUM(G209)+IF(OR($C210="Buy",$C210="Reward"),SUM($D210),0)-IF(OR($C210="Sell",$C210="Fee"),SUM($D210),0))</f>
        <v/>
      </c>
      <c r="H210" s="19" t="str">
        <f>IF($C210="","",IF($C210="Sell",IF(SUM(G209)&gt;0,SUM(H209)*(1-IF(SUM($D210)&gt;SUM(G209),SUM(G209),SUM($D210))/SUM(G209)),0),SUM(H209)+IF(OR($C210="Buy",$C210="Reward"),SUM($E210)+SUM($F210),0)))</f>
        <v/>
      </c>
      <c r="I210" s="19" t="str">
        <f>IF($C210="","",IF(SUM(G210)&gt;0,H210/G210,""))</f>
        <v/>
      </c>
      <c r="J210" s="20" t="str">
        <f>IF($C210&lt;&gt;"Sell","",IF(SUM(G209)&gt;0,SUM($E210)-SUM($F210)-SUM(H209)*IF(SUM($D210)&gt;SUM(G209),SUM(G209),SUM($D210))/SUM(G209),""))</f>
        <v/>
      </c>
      <c r="K210" s="21" t="str">
        <f>IF($C210="","",IF($C209="","Previous row is empty",IF(AND($C210&lt;&gt;"Buy",$C210&lt;&gt;"Sell",$C210&lt;&gt;"Fee",$C210&lt;&gt;"Reward",$C210&lt;&gt;"Transfer"),"Unknown type",IF(SUM($D210)&lt;=0,"Missing quantity",IF(AND($C210="Sell",SUM($D210)&gt;SUM(G209)+0.000000000001),"Sale larger than holdings",IF(AND($C210="Fee",SUM($D210)&gt;SUM(G209)+0.000000000001),"Fee larger than holdings",IF(AND(OR($C210="Buy",$C210="Sell"),SUM($E210)&lt;=0),"Missing amount","OK")))))))</f>
        <v/>
      </c>
    </row>
    <row r="211" spans="1:11" x14ac:dyDescent="0.25">
      <c r="A211" s="14"/>
      <c r="B211" s="15"/>
      <c r="C211" s="15"/>
      <c r="D211" s="16"/>
      <c r="E211" s="17"/>
      <c r="F211" s="17"/>
      <c r="G211" s="18" t="str">
        <f>IF($C211="","",SUM(G210)+IF(OR($C211="Buy",$C211="Reward"),SUM($D211),0)-IF(OR($C211="Sell",$C211="Fee"),SUM($D211),0))</f>
        <v/>
      </c>
      <c r="H211" s="19" t="str">
        <f>IF($C211="","",IF($C211="Sell",IF(SUM(G210)&gt;0,SUM(H210)*(1-IF(SUM($D211)&gt;SUM(G210),SUM(G210),SUM($D211))/SUM(G210)),0),SUM(H210)+IF(OR($C211="Buy",$C211="Reward"),SUM($E211)+SUM($F211),0)))</f>
        <v/>
      </c>
      <c r="I211" s="19" t="str">
        <f>IF($C211="","",IF(SUM(G211)&gt;0,H211/G211,""))</f>
        <v/>
      </c>
      <c r="J211" s="20" t="str">
        <f>IF($C211&lt;&gt;"Sell","",IF(SUM(G210)&gt;0,SUM($E211)-SUM($F211)-SUM(H210)*IF(SUM($D211)&gt;SUM(G210),SUM(G210),SUM($D211))/SUM(G210),""))</f>
        <v/>
      </c>
      <c r="K211" s="21" t="str">
        <f>IF($C211="","",IF($C210="","Previous row is empty",IF(AND($C211&lt;&gt;"Buy",$C211&lt;&gt;"Sell",$C211&lt;&gt;"Fee",$C211&lt;&gt;"Reward",$C211&lt;&gt;"Transfer"),"Unknown type",IF(SUM($D211)&lt;=0,"Missing quantity",IF(AND($C211="Sell",SUM($D211)&gt;SUM(G210)+0.000000000001),"Sale larger than holdings",IF(AND($C211="Fee",SUM($D211)&gt;SUM(G210)+0.000000000001),"Fee larger than holdings",IF(AND(OR($C211="Buy",$C211="Sell"),SUM($E211)&lt;=0),"Missing amount","OK")))))))</f>
        <v/>
      </c>
    </row>
    <row r="212" spans="1:11" x14ac:dyDescent="0.25">
      <c r="A212" s="14"/>
      <c r="B212" s="15"/>
      <c r="C212" s="15"/>
      <c r="D212" s="16"/>
      <c r="E212" s="17"/>
      <c r="F212" s="17"/>
      <c r="G212" s="18" t="str">
        <f>IF($C212="","",SUM(G211)+IF(OR($C212="Buy",$C212="Reward"),SUM($D212),0)-IF(OR($C212="Sell",$C212="Fee"),SUM($D212),0))</f>
        <v/>
      </c>
      <c r="H212" s="19" t="str">
        <f>IF($C212="","",IF($C212="Sell",IF(SUM(G211)&gt;0,SUM(H211)*(1-IF(SUM($D212)&gt;SUM(G211),SUM(G211),SUM($D212))/SUM(G211)),0),SUM(H211)+IF(OR($C212="Buy",$C212="Reward"),SUM($E212)+SUM($F212),0)))</f>
        <v/>
      </c>
      <c r="I212" s="19" t="str">
        <f>IF($C212="","",IF(SUM(G212)&gt;0,H212/G212,""))</f>
        <v/>
      </c>
      <c r="J212" s="20" t="str">
        <f>IF($C212&lt;&gt;"Sell","",IF(SUM(G211)&gt;0,SUM($E212)-SUM($F212)-SUM(H211)*IF(SUM($D212)&gt;SUM(G211),SUM(G211),SUM($D212))/SUM(G211),""))</f>
        <v/>
      </c>
      <c r="K212" s="21" t="str">
        <f>IF($C212="","",IF($C211="","Previous row is empty",IF(AND($C212&lt;&gt;"Buy",$C212&lt;&gt;"Sell",$C212&lt;&gt;"Fee",$C212&lt;&gt;"Reward",$C212&lt;&gt;"Transfer"),"Unknown type",IF(SUM($D212)&lt;=0,"Missing quantity",IF(AND($C212="Sell",SUM($D212)&gt;SUM(G211)+0.000000000001),"Sale larger than holdings",IF(AND($C212="Fee",SUM($D212)&gt;SUM(G211)+0.000000000001),"Fee larger than holdings",IF(AND(OR($C212="Buy",$C212="Sell"),SUM($E212)&lt;=0),"Missing amount","OK")))))))</f>
        <v/>
      </c>
    </row>
    <row r="213" spans="1:11" x14ac:dyDescent="0.25">
      <c r="A213" s="14"/>
      <c r="B213" s="15"/>
      <c r="C213" s="15"/>
      <c r="D213" s="16"/>
      <c r="E213" s="17"/>
      <c r="F213" s="17"/>
      <c r="G213" s="18" t="str">
        <f>IF($C213="","",SUM(G212)+IF(OR($C213="Buy",$C213="Reward"),SUM($D213),0)-IF(OR($C213="Sell",$C213="Fee"),SUM($D213),0))</f>
        <v/>
      </c>
      <c r="H213" s="19" t="str">
        <f>IF($C213="","",IF($C213="Sell",IF(SUM(G212)&gt;0,SUM(H212)*(1-IF(SUM($D213)&gt;SUM(G212),SUM(G212),SUM($D213))/SUM(G212)),0),SUM(H212)+IF(OR($C213="Buy",$C213="Reward"),SUM($E213)+SUM($F213),0)))</f>
        <v/>
      </c>
      <c r="I213" s="19" t="str">
        <f>IF($C213="","",IF(SUM(G213)&gt;0,H213/G213,""))</f>
        <v/>
      </c>
      <c r="J213" s="20" t="str">
        <f>IF($C213&lt;&gt;"Sell","",IF(SUM(G212)&gt;0,SUM($E213)-SUM($F213)-SUM(H212)*IF(SUM($D213)&gt;SUM(G212),SUM(G212),SUM($D213))/SUM(G212),""))</f>
        <v/>
      </c>
      <c r="K213" s="21" t="str">
        <f>IF($C213="","",IF($C212="","Previous row is empty",IF(AND($C213&lt;&gt;"Buy",$C213&lt;&gt;"Sell",$C213&lt;&gt;"Fee",$C213&lt;&gt;"Reward",$C213&lt;&gt;"Transfer"),"Unknown type",IF(SUM($D213)&lt;=0,"Missing quantity",IF(AND($C213="Sell",SUM($D213)&gt;SUM(G212)+0.000000000001),"Sale larger than holdings",IF(AND($C213="Fee",SUM($D213)&gt;SUM(G212)+0.000000000001),"Fee larger than holdings",IF(AND(OR($C213="Buy",$C213="Sell"),SUM($E213)&lt;=0),"Missing amount","OK")))))))</f>
        <v/>
      </c>
    </row>
    <row r="214" spans="1:11" x14ac:dyDescent="0.25">
      <c r="A214" s="14"/>
      <c r="B214" s="15"/>
      <c r="C214" s="15"/>
      <c r="D214" s="16"/>
      <c r="E214" s="17"/>
      <c r="F214" s="17"/>
      <c r="G214" s="18" t="str">
        <f>IF($C214="","",SUM(G213)+IF(OR($C214="Buy",$C214="Reward"),SUM($D214),0)-IF(OR($C214="Sell",$C214="Fee"),SUM($D214),0))</f>
        <v/>
      </c>
      <c r="H214" s="19" t="str">
        <f>IF($C214="","",IF($C214="Sell",IF(SUM(G213)&gt;0,SUM(H213)*(1-IF(SUM($D214)&gt;SUM(G213),SUM(G213),SUM($D214))/SUM(G213)),0),SUM(H213)+IF(OR($C214="Buy",$C214="Reward"),SUM($E214)+SUM($F214),0)))</f>
        <v/>
      </c>
      <c r="I214" s="19" t="str">
        <f>IF($C214="","",IF(SUM(G214)&gt;0,H214/G214,""))</f>
        <v/>
      </c>
      <c r="J214" s="20" t="str">
        <f>IF($C214&lt;&gt;"Sell","",IF(SUM(G213)&gt;0,SUM($E214)-SUM($F214)-SUM(H213)*IF(SUM($D214)&gt;SUM(G213),SUM(G213),SUM($D214))/SUM(G213),""))</f>
        <v/>
      </c>
      <c r="K214" s="21" t="str">
        <f>IF($C214="","",IF($C213="","Previous row is empty",IF(AND($C214&lt;&gt;"Buy",$C214&lt;&gt;"Sell",$C214&lt;&gt;"Fee",$C214&lt;&gt;"Reward",$C214&lt;&gt;"Transfer"),"Unknown type",IF(SUM($D214)&lt;=0,"Missing quantity",IF(AND($C214="Sell",SUM($D214)&gt;SUM(G213)+0.000000000001),"Sale larger than holdings",IF(AND($C214="Fee",SUM($D214)&gt;SUM(G213)+0.000000000001),"Fee larger than holdings",IF(AND(OR($C214="Buy",$C214="Sell"),SUM($E214)&lt;=0),"Missing amount","OK")))))))</f>
        <v/>
      </c>
    </row>
    <row r="215" spans="1:11" x14ac:dyDescent="0.25">
      <c r="A215" s="14"/>
      <c r="B215" s="15"/>
      <c r="C215" s="15"/>
      <c r="D215" s="16"/>
      <c r="E215" s="17"/>
      <c r="F215" s="17"/>
      <c r="G215" s="18" t="str">
        <f>IF($C215="","",SUM(G214)+IF(OR($C215="Buy",$C215="Reward"),SUM($D215),0)-IF(OR($C215="Sell",$C215="Fee"),SUM($D215),0))</f>
        <v/>
      </c>
      <c r="H215" s="19" t="str">
        <f>IF($C215="","",IF($C215="Sell",IF(SUM(G214)&gt;0,SUM(H214)*(1-IF(SUM($D215)&gt;SUM(G214),SUM(G214),SUM($D215))/SUM(G214)),0),SUM(H214)+IF(OR($C215="Buy",$C215="Reward"),SUM($E215)+SUM($F215),0)))</f>
        <v/>
      </c>
      <c r="I215" s="19" t="str">
        <f>IF($C215="","",IF(SUM(G215)&gt;0,H215/G215,""))</f>
        <v/>
      </c>
      <c r="J215" s="20" t="str">
        <f>IF($C215&lt;&gt;"Sell","",IF(SUM(G214)&gt;0,SUM($E215)-SUM($F215)-SUM(H214)*IF(SUM($D215)&gt;SUM(G214),SUM(G214),SUM($D215))/SUM(G214),""))</f>
        <v/>
      </c>
      <c r="K215" s="21" t="str">
        <f>IF($C215="","",IF($C214="","Previous row is empty",IF(AND($C215&lt;&gt;"Buy",$C215&lt;&gt;"Sell",$C215&lt;&gt;"Fee",$C215&lt;&gt;"Reward",$C215&lt;&gt;"Transfer"),"Unknown type",IF(SUM($D215)&lt;=0,"Missing quantity",IF(AND($C215="Sell",SUM($D215)&gt;SUM(G214)+0.000000000001),"Sale larger than holdings",IF(AND($C215="Fee",SUM($D215)&gt;SUM(G214)+0.000000000001),"Fee larger than holdings",IF(AND(OR($C215="Buy",$C215="Sell"),SUM($E215)&lt;=0),"Missing amount","OK")))))))</f>
        <v/>
      </c>
    </row>
    <row r="216" spans="1:11" x14ac:dyDescent="0.25">
      <c r="A216" s="14"/>
      <c r="B216" s="15"/>
      <c r="C216" s="15"/>
      <c r="D216" s="16"/>
      <c r="E216" s="17"/>
      <c r="F216" s="17"/>
      <c r="G216" s="18" t="str">
        <f>IF($C216="","",SUM(G215)+IF(OR($C216="Buy",$C216="Reward"),SUM($D216),0)-IF(OR($C216="Sell",$C216="Fee"),SUM($D216),0))</f>
        <v/>
      </c>
      <c r="H216" s="19" t="str">
        <f>IF($C216="","",IF($C216="Sell",IF(SUM(G215)&gt;0,SUM(H215)*(1-IF(SUM($D216)&gt;SUM(G215),SUM(G215),SUM($D216))/SUM(G215)),0),SUM(H215)+IF(OR($C216="Buy",$C216="Reward"),SUM($E216)+SUM($F216),0)))</f>
        <v/>
      </c>
      <c r="I216" s="19" t="str">
        <f>IF($C216="","",IF(SUM(G216)&gt;0,H216/G216,""))</f>
        <v/>
      </c>
      <c r="J216" s="20" t="str">
        <f>IF($C216&lt;&gt;"Sell","",IF(SUM(G215)&gt;0,SUM($E216)-SUM($F216)-SUM(H215)*IF(SUM($D216)&gt;SUM(G215),SUM(G215),SUM($D216))/SUM(G215),""))</f>
        <v/>
      </c>
      <c r="K216" s="21" t="str">
        <f>IF($C216="","",IF($C215="","Previous row is empty",IF(AND($C216&lt;&gt;"Buy",$C216&lt;&gt;"Sell",$C216&lt;&gt;"Fee",$C216&lt;&gt;"Reward",$C216&lt;&gt;"Transfer"),"Unknown type",IF(SUM($D216)&lt;=0,"Missing quantity",IF(AND($C216="Sell",SUM($D216)&gt;SUM(G215)+0.000000000001),"Sale larger than holdings",IF(AND($C216="Fee",SUM($D216)&gt;SUM(G215)+0.000000000001),"Fee larger than holdings",IF(AND(OR($C216="Buy",$C216="Sell"),SUM($E216)&lt;=0),"Missing amount","OK")))))))</f>
        <v/>
      </c>
    </row>
    <row r="217" spans="1:11" x14ac:dyDescent="0.25">
      <c r="A217" s="14"/>
      <c r="B217" s="15"/>
      <c r="C217" s="15"/>
      <c r="D217" s="16"/>
      <c r="E217" s="17"/>
      <c r="F217" s="17"/>
      <c r="G217" s="18" t="str">
        <f>IF($C217="","",SUM(G216)+IF(OR($C217="Buy",$C217="Reward"),SUM($D217),0)-IF(OR($C217="Sell",$C217="Fee"),SUM($D217),0))</f>
        <v/>
      </c>
      <c r="H217" s="19" t="str">
        <f>IF($C217="","",IF($C217="Sell",IF(SUM(G216)&gt;0,SUM(H216)*(1-IF(SUM($D217)&gt;SUM(G216),SUM(G216),SUM($D217))/SUM(G216)),0),SUM(H216)+IF(OR($C217="Buy",$C217="Reward"),SUM($E217)+SUM($F217),0)))</f>
        <v/>
      </c>
      <c r="I217" s="19" t="str">
        <f>IF($C217="","",IF(SUM(G217)&gt;0,H217/G217,""))</f>
        <v/>
      </c>
      <c r="J217" s="20" t="str">
        <f>IF($C217&lt;&gt;"Sell","",IF(SUM(G216)&gt;0,SUM($E217)-SUM($F217)-SUM(H216)*IF(SUM($D217)&gt;SUM(G216),SUM(G216),SUM($D217))/SUM(G216),""))</f>
        <v/>
      </c>
      <c r="K217" s="21" t="str">
        <f>IF($C217="","",IF($C216="","Previous row is empty",IF(AND($C217&lt;&gt;"Buy",$C217&lt;&gt;"Sell",$C217&lt;&gt;"Fee",$C217&lt;&gt;"Reward",$C217&lt;&gt;"Transfer"),"Unknown type",IF(SUM($D217)&lt;=0,"Missing quantity",IF(AND($C217="Sell",SUM($D217)&gt;SUM(G216)+0.000000000001),"Sale larger than holdings",IF(AND($C217="Fee",SUM($D217)&gt;SUM(G216)+0.000000000001),"Fee larger than holdings",IF(AND(OR($C217="Buy",$C217="Sell"),SUM($E217)&lt;=0),"Missing amount","OK")))))))</f>
        <v/>
      </c>
    </row>
    <row r="218" spans="1:11" x14ac:dyDescent="0.25">
      <c r="A218" s="14"/>
      <c r="B218" s="15"/>
      <c r="C218" s="15"/>
      <c r="D218" s="16"/>
      <c r="E218" s="17"/>
      <c r="F218" s="17"/>
      <c r="G218" s="18" t="str">
        <f>IF($C218="","",SUM(G217)+IF(OR($C218="Buy",$C218="Reward"),SUM($D218),0)-IF(OR($C218="Sell",$C218="Fee"),SUM($D218),0))</f>
        <v/>
      </c>
      <c r="H218" s="19" t="str">
        <f>IF($C218="","",IF($C218="Sell",IF(SUM(G217)&gt;0,SUM(H217)*(1-IF(SUM($D218)&gt;SUM(G217),SUM(G217),SUM($D218))/SUM(G217)),0),SUM(H217)+IF(OR($C218="Buy",$C218="Reward"),SUM($E218)+SUM($F218),0)))</f>
        <v/>
      </c>
      <c r="I218" s="19" t="str">
        <f>IF($C218="","",IF(SUM(G218)&gt;0,H218/G218,""))</f>
        <v/>
      </c>
      <c r="J218" s="20" t="str">
        <f>IF($C218&lt;&gt;"Sell","",IF(SUM(G217)&gt;0,SUM($E218)-SUM($F218)-SUM(H217)*IF(SUM($D218)&gt;SUM(G217),SUM(G217),SUM($D218))/SUM(G217),""))</f>
        <v/>
      </c>
      <c r="K218" s="21" t="str">
        <f>IF($C218="","",IF($C217="","Previous row is empty",IF(AND($C218&lt;&gt;"Buy",$C218&lt;&gt;"Sell",$C218&lt;&gt;"Fee",$C218&lt;&gt;"Reward",$C218&lt;&gt;"Transfer"),"Unknown type",IF(SUM($D218)&lt;=0,"Missing quantity",IF(AND($C218="Sell",SUM($D218)&gt;SUM(G217)+0.000000000001),"Sale larger than holdings",IF(AND($C218="Fee",SUM($D218)&gt;SUM(G217)+0.000000000001),"Fee larger than holdings",IF(AND(OR($C218="Buy",$C218="Sell"),SUM($E218)&lt;=0),"Missing amount","OK")))))))</f>
        <v/>
      </c>
    </row>
    <row r="219" spans="1:11" x14ac:dyDescent="0.25">
      <c r="A219" s="14"/>
      <c r="B219" s="15"/>
      <c r="C219" s="15"/>
      <c r="D219" s="16"/>
      <c r="E219" s="17"/>
      <c r="F219" s="17"/>
      <c r="G219" s="18" t="str">
        <f>IF($C219="","",SUM(G218)+IF(OR($C219="Buy",$C219="Reward"),SUM($D219),0)-IF(OR($C219="Sell",$C219="Fee"),SUM($D219),0))</f>
        <v/>
      </c>
      <c r="H219" s="19" t="str">
        <f>IF($C219="","",IF($C219="Sell",IF(SUM(G218)&gt;0,SUM(H218)*(1-IF(SUM($D219)&gt;SUM(G218),SUM(G218),SUM($D219))/SUM(G218)),0),SUM(H218)+IF(OR($C219="Buy",$C219="Reward"),SUM($E219)+SUM($F219),0)))</f>
        <v/>
      </c>
      <c r="I219" s="19" t="str">
        <f>IF($C219="","",IF(SUM(G219)&gt;0,H219/G219,""))</f>
        <v/>
      </c>
      <c r="J219" s="20" t="str">
        <f>IF($C219&lt;&gt;"Sell","",IF(SUM(G218)&gt;0,SUM($E219)-SUM($F219)-SUM(H218)*IF(SUM($D219)&gt;SUM(G218),SUM(G218),SUM($D219))/SUM(G218),""))</f>
        <v/>
      </c>
      <c r="K219" s="21" t="str">
        <f>IF($C219="","",IF($C218="","Previous row is empty",IF(AND($C219&lt;&gt;"Buy",$C219&lt;&gt;"Sell",$C219&lt;&gt;"Fee",$C219&lt;&gt;"Reward",$C219&lt;&gt;"Transfer"),"Unknown type",IF(SUM($D219)&lt;=0,"Missing quantity",IF(AND($C219="Sell",SUM($D219)&gt;SUM(G218)+0.000000000001),"Sale larger than holdings",IF(AND($C219="Fee",SUM($D219)&gt;SUM(G218)+0.000000000001),"Fee larger than holdings",IF(AND(OR($C219="Buy",$C219="Sell"),SUM($E219)&lt;=0),"Missing amount","OK")))))))</f>
        <v/>
      </c>
    </row>
    <row r="220" spans="1:11" x14ac:dyDescent="0.25">
      <c r="A220" s="14"/>
      <c r="B220" s="15"/>
      <c r="C220" s="15"/>
      <c r="D220" s="16"/>
      <c r="E220" s="17"/>
      <c r="F220" s="17"/>
      <c r="G220" s="18" t="str">
        <f>IF($C220="","",SUM(G219)+IF(OR($C220="Buy",$C220="Reward"),SUM($D220),0)-IF(OR($C220="Sell",$C220="Fee"),SUM($D220),0))</f>
        <v/>
      </c>
      <c r="H220" s="19" t="str">
        <f>IF($C220="","",IF($C220="Sell",IF(SUM(G219)&gt;0,SUM(H219)*(1-IF(SUM($D220)&gt;SUM(G219),SUM(G219),SUM($D220))/SUM(G219)),0),SUM(H219)+IF(OR($C220="Buy",$C220="Reward"),SUM($E220)+SUM($F220),0)))</f>
        <v/>
      </c>
      <c r="I220" s="19" t="str">
        <f>IF($C220="","",IF(SUM(G220)&gt;0,H220/G220,""))</f>
        <v/>
      </c>
      <c r="J220" s="20" t="str">
        <f>IF($C220&lt;&gt;"Sell","",IF(SUM(G219)&gt;0,SUM($E220)-SUM($F220)-SUM(H219)*IF(SUM($D220)&gt;SUM(G219),SUM(G219),SUM($D220))/SUM(G219),""))</f>
        <v/>
      </c>
      <c r="K220" s="21" t="str">
        <f>IF($C220="","",IF($C219="","Previous row is empty",IF(AND($C220&lt;&gt;"Buy",$C220&lt;&gt;"Sell",$C220&lt;&gt;"Fee",$C220&lt;&gt;"Reward",$C220&lt;&gt;"Transfer"),"Unknown type",IF(SUM($D220)&lt;=0,"Missing quantity",IF(AND($C220="Sell",SUM($D220)&gt;SUM(G219)+0.000000000001),"Sale larger than holdings",IF(AND($C220="Fee",SUM($D220)&gt;SUM(G219)+0.000000000001),"Fee larger than holdings",IF(AND(OR($C220="Buy",$C220="Sell"),SUM($E220)&lt;=0),"Missing amount","OK")))))))</f>
        <v/>
      </c>
    </row>
    <row r="221" spans="1:11" x14ac:dyDescent="0.25">
      <c r="A221" s="14"/>
      <c r="B221" s="15"/>
      <c r="C221" s="15"/>
      <c r="D221" s="16"/>
      <c r="E221" s="17"/>
      <c r="F221" s="17"/>
      <c r="G221" s="18" t="str">
        <f>IF($C221="","",SUM(G220)+IF(OR($C221="Buy",$C221="Reward"),SUM($D221),0)-IF(OR($C221="Sell",$C221="Fee"),SUM($D221),0))</f>
        <v/>
      </c>
      <c r="H221" s="19" t="str">
        <f>IF($C221="","",IF($C221="Sell",IF(SUM(G220)&gt;0,SUM(H220)*(1-IF(SUM($D221)&gt;SUM(G220),SUM(G220),SUM($D221))/SUM(G220)),0),SUM(H220)+IF(OR($C221="Buy",$C221="Reward"),SUM($E221)+SUM($F221),0)))</f>
        <v/>
      </c>
      <c r="I221" s="19" t="str">
        <f>IF($C221="","",IF(SUM(G221)&gt;0,H221/G221,""))</f>
        <v/>
      </c>
      <c r="J221" s="20" t="str">
        <f>IF($C221&lt;&gt;"Sell","",IF(SUM(G220)&gt;0,SUM($E221)-SUM($F221)-SUM(H220)*IF(SUM($D221)&gt;SUM(G220),SUM(G220),SUM($D221))/SUM(G220),""))</f>
        <v/>
      </c>
      <c r="K221" s="21" t="str">
        <f>IF($C221="","",IF($C220="","Previous row is empty",IF(AND($C221&lt;&gt;"Buy",$C221&lt;&gt;"Sell",$C221&lt;&gt;"Fee",$C221&lt;&gt;"Reward",$C221&lt;&gt;"Transfer"),"Unknown type",IF(SUM($D221)&lt;=0,"Missing quantity",IF(AND($C221="Sell",SUM($D221)&gt;SUM(G220)+0.000000000001),"Sale larger than holdings",IF(AND($C221="Fee",SUM($D221)&gt;SUM(G220)+0.000000000001),"Fee larger than holdings",IF(AND(OR($C221="Buy",$C221="Sell"),SUM($E221)&lt;=0),"Missing amount","OK")))))))</f>
        <v/>
      </c>
    </row>
    <row r="222" spans="1:11" x14ac:dyDescent="0.25">
      <c r="A222" s="14"/>
      <c r="B222" s="15"/>
      <c r="C222" s="15"/>
      <c r="D222" s="16"/>
      <c r="E222" s="17"/>
      <c r="F222" s="17"/>
      <c r="G222" s="18" t="str">
        <f>IF($C222="","",SUM(G221)+IF(OR($C222="Buy",$C222="Reward"),SUM($D222),0)-IF(OR($C222="Sell",$C222="Fee"),SUM($D222),0))</f>
        <v/>
      </c>
      <c r="H222" s="19" t="str">
        <f>IF($C222="","",IF($C222="Sell",IF(SUM(G221)&gt;0,SUM(H221)*(1-IF(SUM($D222)&gt;SUM(G221),SUM(G221),SUM($D222))/SUM(G221)),0),SUM(H221)+IF(OR($C222="Buy",$C222="Reward"),SUM($E222)+SUM($F222),0)))</f>
        <v/>
      </c>
      <c r="I222" s="19" t="str">
        <f>IF($C222="","",IF(SUM(G222)&gt;0,H222/G222,""))</f>
        <v/>
      </c>
      <c r="J222" s="20" t="str">
        <f>IF($C222&lt;&gt;"Sell","",IF(SUM(G221)&gt;0,SUM($E222)-SUM($F222)-SUM(H221)*IF(SUM($D222)&gt;SUM(G221),SUM(G221),SUM($D222))/SUM(G221),""))</f>
        <v/>
      </c>
      <c r="K222" s="21" t="str">
        <f>IF($C222="","",IF($C221="","Previous row is empty",IF(AND($C222&lt;&gt;"Buy",$C222&lt;&gt;"Sell",$C222&lt;&gt;"Fee",$C222&lt;&gt;"Reward",$C222&lt;&gt;"Transfer"),"Unknown type",IF(SUM($D222)&lt;=0,"Missing quantity",IF(AND($C222="Sell",SUM($D222)&gt;SUM(G221)+0.000000000001),"Sale larger than holdings",IF(AND($C222="Fee",SUM($D222)&gt;SUM(G221)+0.000000000001),"Fee larger than holdings",IF(AND(OR($C222="Buy",$C222="Sell"),SUM($E222)&lt;=0),"Missing amount","OK")))))))</f>
        <v/>
      </c>
    </row>
    <row r="223" spans="1:11" x14ac:dyDescent="0.25">
      <c r="A223" s="14"/>
      <c r="B223" s="15"/>
      <c r="C223" s="15"/>
      <c r="D223" s="16"/>
      <c r="E223" s="17"/>
      <c r="F223" s="17"/>
      <c r="G223" s="18" t="str">
        <f>IF($C223="","",SUM(G222)+IF(OR($C223="Buy",$C223="Reward"),SUM($D223),0)-IF(OR($C223="Sell",$C223="Fee"),SUM($D223),0))</f>
        <v/>
      </c>
      <c r="H223" s="19" t="str">
        <f>IF($C223="","",IF($C223="Sell",IF(SUM(G222)&gt;0,SUM(H222)*(1-IF(SUM($D223)&gt;SUM(G222),SUM(G222),SUM($D223))/SUM(G222)),0),SUM(H222)+IF(OR($C223="Buy",$C223="Reward"),SUM($E223)+SUM($F223),0)))</f>
        <v/>
      </c>
      <c r="I223" s="19" t="str">
        <f>IF($C223="","",IF(SUM(G223)&gt;0,H223/G223,""))</f>
        <v/>
      </c>
      <c r="J223" s="20" t="str">
        <f>IF($C223&lt;&gt;"Sell","",IF(SUM(G222)&gt;0,SUM($E223)-SUM($F223)-SUM(H222)*IF(SUM($D223)&gt;SUM(G222),SUM(G222),SUM($D223))/SUM(G222),""))</f>
        <v/>
      </c>
      <c r="K223" s="21" t="str">
        <f>IF($C223="","",IF($C222="","Previous row is empty",IF(AND($C223&lt;&gt;"Buy",$C223&lt;&gt;"Sell",$C223&lt;&gt;"Fee",$C223&lt;&gt;"Reward",$C223&lt;&gt;"Transfer"),"Unknown type",IF(SUM($D223)&lt;=0,"Missing quantity",IF(AND($C223="Sell",SUM($D223)&gt;SUM(G222)+0.000000000001),"Sale larger than holdings",IF(AND($C223="Fee",SUM($D223)&gt;SUM(G222)+0.000000000001),"Fee larger than holdings",IF(AND(OR($C223="Buy",$C223="Sell"),SUM($E223)&lt;=0),"Missing amount","OK")))))))</f>
        <v/>
      </c>
    </row>
    <row r="224" spans="1:11" x14ac:dyDescent="0.25">
      <c r="A224" s="14"/>
      <c r="B224" s="15"/>
      <c r="C224" s="15"/>
      <c r="D224" s="16"/>
      <c r="E224" s="17"/>
      <c r="F224" s="17"/>
      <c r="G224" s="18" t="str">
        <f>IF($C224="","",SUM(G223)+IF(OR($C224="Buy",$C224="Reward"),SUM($D224),0)-IF(OR($C224="Sell",$C224="Fee"),SUM($D224),0))</f>
        <v/>
      </c>
      <c r="H224" s="19" t="str">
        <f>IF($C224="","",IF($C224="Sell",IF(SUM(G223)&gt;0,SUM(H223)*(1-IF(SUM($D224)&gt;SUM(G223),SUM(G223),SUM($D224))/SUM(G223)),0),SUM(H223)+IF(OR($C224="Buy",$C224="Reward"),SUM($E224)+SUM($F224),0)))</f>
        <v/>
      </c>
      <c r="I224" s="19" t="str">
        <f>IF($C224="","",IF(SUM(G224)&gt;0,H224/G224,""))</f>
        <v/>
      </c>
      <c r="J224" s="20" t="str">
        <f>IF($C224&lt;&gt;"Sell","",IF(SUM(G223)&gt;0,SUM($E224)-SUM($F224)-SUM(H223)*IF(SUM($D224)&gt;SUM(G223),SUM(G223),SUM($D224))/SUM(G223),""))</f>
        <v/>
      </c>
      <c r="K224" s="21" t="str">
        <f>IF($C224="","",IF($C223="","Previous row is empty",IF(AND($C224&lt;&gt;"Buy",$C224&lt;&gt;"Sell",$C224&lt;&gt;"Fee",$C224&lt;&gt;"Reward",$C224&lt;&gt;"Transfer"),"Unknown type",IF(SUM($D224)&lt;=0,"Missing quantity",IF(AND($C224="Sell",SUM($D224)&gt;SUM(G223)+0.000000000001),"Sale larger than holdings",IF(AND($C224="Fee",SUM($D224)&gt;SUM(G223)+0.000000000001),"Fee larger than holdings",IF(AND(OR($C224="Buy",$C224="Sell"),SUM($E224)&lt;=0),"Missing amount","OK")))))))</f>
        <v/>
      </c>
    </row>
    <row r="225" spans="1:11" x14ac:dyDescent="0.25">
      <c r="A225" s="14"/>
      <c r="B225" s="15"/>
      <c r="C225" s="15"/>
      <c r="D225" s="16"/>
      <c r="E225" s="17"/>
      <c r="F225" s="17"/>
      <c r="G225" s="18" t="str">
        <f>IF($C225="","",SUM(G224)+IF(OR($C225="Buy",$C225="Reward"),SUM($D225),0)-IF(OR($C225="Sell",$C225="Fee"),SUM($D225),0))</f>
        <v/>
      </c>
      <c r="H225" s="19" t="str">
        <f>IF($C225="","",IF($C225="Sell",IF(SUM(G224)&gt;0,SUM(H224)*(1-IF(SUM($D225)&gt;SUM(G224),SUM(G224),SUM($D225))/SUM(G224)),0),SUM(H224)+IF(OR($C225="Buy",$C225="Reward"),SUM($E225)+SUM($F225),0)))</f>
        <v/>
      </c>
      <c r="I225" s="19" t="str">
        <f>IF($C225="","",IF(SUM(G225)&gt;0,H225/G225,""))</f>
        <v/>
      </c>
      <c r="J225" s="20" t="str">
        <f>IF($C225&lt;&gt;"Sell","",IF(SUM(G224)&gt;0,SUM($E225)-SUM($F225)-SUM(H224)*IF(SUM($D225)&gt;SUM(G224),SUM(G224),SUM($D225))/SUM(G224),""))</f>
        <v/>
      </c>
      <c r="K225" s="21" t="str">
        <f>IF($C225="","",IF($C224="","Previous row is empty",IF(AND($C225&lt;&gt;"Buy",$C225&lt;&gt;"Sell",$C225&lt;&gt;"Fee",$C225&lt;&gt;"Reward",$C225&lt;&gt;"Transfer"),"Unknown type",IF(SUM($D225)&lt;=0,"Missing quantity",IF(AND($C225="Sell",SUM($D225)&gt;SUM(G224)+0.000000000001),"Sale larger than holdings",IF(AND($C225="Fee",SUM($D225)&gt;SUM(G224)+0.000000000001),"Fee larger than holdings",IF(AND(OR($C225="Buy",$C225="Sell"),SUM($E225)&lt;=0),"Missing amount","OK")))))))</f>
        <v/>
      </c>
    </row>
    <row r="226" spans="1:11" x14ac:dyDescent="0.25">
      <c r="A226" s="14"/>
      <c r="B226" s="15"/>
      <c r="C226" s="15"/>
      <c r="D226" s="16"/>
      <c r="E226" s="17"/>
      <c r="F226" s="17"/>
      <c r="G226" s="18" t="str">
        <f>IF($C226="","",SUM(G225)+IF(OR($C226="Buy",$C226="Reward"),SUM($D226),0)-IF(OR($C226="Sell",$C226="Fee"),SUM($D226),0))</f>
        <v/>
      </c>
      <c r="H226" s="19" t="str">
        <f>IF($C226="","",IF($C226="Sell",IF(SUM(G225)&gt;0,SUM(H225)*(1-IF(SUM($D226)&gt;SUM(G225),SUM(G225),SUM($D226))/SUM(G225)),0),SUM(H225)+IF(OR($C226="Buy",$C226="Reward"),SUM($E226)+SUM($F226),0)))</f>
        <v/>
      </c>
      <c r="I226" s="19" t="str">
        <f>IF($C226="","",IF(SUM(G226)&gt;0,H226/G226,""))</f>
        <v/>
      </c>
      <c r="J226" s="20" t="str">
        <f>IF($C226&lt;&gt;"Sell","",IF(SUM(G225)&gt;0,SUM($E226)-SUM($F226)-SUM(H225)*IF(SUM($D226)&gt;SUM(G225),SUM(G225),SUM($D226))/SUM(G225),""))</f>
        <v/>
      </c>
      <c r="K226" s="21" t="str">
        <f>IF($C226="","",IF($C225="","Previous row is empty",IF(AND($C226&lt;&gt;"Buy",$C226&lt;&gt;"Sell",$C226&lt;&gt;"Fee",$C226&lt;&gt;"Reward",$C226&lt;&gt;"Transfer"),"Unknown type",IF(SUM($D226)&lt;=0,"Missing quantity",IF(AND($C226="Sell",SUM($D226)&gt;SUM(G225)+0.000000000001),"Sale larger than holdings",IF(AND($C226="Fee",SUM($D226)&gt;SUM(G225)+0.000000000001),"Fee larger than holdings",IF(AND(OR($C226="Buy",$C226="Sell"),SUM($E226)&lt;=0),"Missing amount","OK")))))))</f>
        <v/>
      </c>
    </row>
    <row r="227" spans="1:11" x14ac:dyDescent="0.25">
      <c r="A227" s="14"/>
      <c r="B227" s="15"/>
      <c r="C227" s="15"/>
      <c r="D227" s="16"/>
      <c r="E227" s="17"/>
      <c r="F227" s="17"/>
      <c r="G227" s="18" t="str">
        <f>IF($C227="","",SUM(G226)+IF(OR($C227="Buy",$C227="Reward"),SUM($D227),0)-IF(OR($C227="Sell",$C227="Fee"),SUM($D227),0))</f>
        <v/>
      </c>
      <c r="H227" s="19" t="str">
        <f>IF($C227="","",IF($C227="Sell",IF(SUM(G226)&gt;0,SUM(H226)*(1-IF(SUM($D227)&gt;SUM(G226),SUM(G226),SUM($D227))/SUM(G226)),0),SUM(H226)+IF(OR($C227="Buy",$C227="Reward"),SUM($E227)+SUM($F227),0)))</f>
        <v/>
      </c>
      <c r="I227" s="19" t="str">
        <f>IF($C227="","",IF(SUM(G227)&gt;0,H227/G227,""))</f>
        <v/>
      </c>
      <c r="J227" s="20" t="str">
        <f>IF($C227&lt;&gt;"Sell","",IF(SUM(G226)&gt;0,SUM($E227)-SUM($F227)-SUM(H226)*IF(SUM($D227)&gt;SUM(G226),SUM(G226),SUM($D227))/SUM(G226),""))</f>
        <v/>
      </c>
      <c r="K227" s="21" t="str">
        <f>IF($C227="","",IF($C226="","Previous row is empty",IF(AND($C227&lt;&gt;"Buy",$C227&lt;&gt;"Sell",$C227&lt;&gt;"Fee",$C227&lt;&gt;"Reward",$C227&lt;&gt;"Transfer"),"Unknown type",IF(SUM($D227)&lt;=0,"Missing quantity",IF(AND($C227="Sell",SUM($D227)&gt;SUM(G226)+0.000000000001),"Sale larger than holdings",IF(AND($C227="Fee",SUM($D227)&gt;SUM(G226)+0.000000000001),"Fee larger than holdings",IF(AND(OR($C227="Buy",$C227="Sell"),SUM($E227)&lt;=0),"Missing amount","OK")))))))</f>
        <v/>
      </c>
    </row>
    <row r="228" spans="1:11" x14ac:dyDescent="0.25">
      <c r="A228" s="14"/>
      <c r="B228" s="15"/>
      <c r="C228" s="15"/>
      <c r="D228" s="16"/>
      <c r="E228" s="17"/>
      <c r="F228" s="17"/>
      <c r="G228" s="18" t="str">
        <f>IF($C228="","",SUM(G227)+IF(OR($C228="Buy",$C228="Reward"),SUM($D228),0)-IF(OR($C228="Sell",$C228="Fee"),SUM($D228),0))</f>
        <v/>
      </c>
      <c r="H228" s="19" t="str">
        <f>IF($C228="","",IF($C228="Sell",IF(SUM(G227)&gt;0,SUM(H227)*(1-IF(SUM($D228)&gt;SUM(G227),SUM(G227),SUM($D228))/SUM(G227)),0),SUM(H227)+IF(OR($C228="Buy",$C228="Reward"),SUM($E228)+SUM($F228),0)))</f>
        <v/>
      </c>
      <c r="I228" s="19" t="str">
        <f>IF($C228="","",IF(SUM(G228)&gt;0,H228/G228,""))</f>
        <v/>
      </c>
      <c r="J228" s="20" t="str">
        <f>IF($C228&lt;&gt;"Sell","",IF(SUM(G227)&gt;0,SUM($E228)-SUM($F228)-SUM(H227)*IF(SUM($D228)&gt;SUM(G227),SUM(G227),SUM($D228))/SUM(G227),""))</f>
        <v/>
      </c>
      <c r="K228" s="21" t="str">
        <f>IF($C228="","",IF($C227="","Previous row is empty",IF(AND($C228&lt;&gt;"Buy",$C228&lt;&gt;"Sell",$C228&lt;&gt;"Fee",$C228&lt;&gt;"Reward",$C228&lt;&gt;"Transfer"),"Unknown type",IF(SUM($D228)&lt;=0,"Missing quantity",IF(AND($C228="Sell",SUM($D228)&gt;SUM(G227)+0.000000000001),"Sale larger than holdings",IF(AND($C228="Fee",SUM($D228)&gt;SUM(G227)+0.000000000001),"Fee larger than holdings",IF(AND(OR($C228="Buy",$C228="Sell"),SUM($E228)&lt;=0),"Missing amount","OK")))))))</f>
        <v/>
      </c>
    </row>
    <row r="229" spans="1:11" x14ac:dyDescent="0.25">
      <c r="A229" s="14"/>
      <c r="B229" s="15"/>
      <c r="C229" s="15"/>
      <c r="D229" s="16"/>
      <c r="E229" s="17"/>
      <c r="F229" s="17"/>
      <c r="G229" s="18" t="str">
        <f>IF($C229="","",SUM(G228)+IF(OR($C229="Buy",$C229="Reward"),SUM($D229),0)-IF(OR($C229="Sell",$C229="Fee"),SUM($D229),0))</f>
        <v/>
      </c>
      <c r="H229" s="19" t="str">
        <f>IF($C229="","",IF($C229="Sell",IF(SUM(G228)&gt;0,SUM(H228)*(1-IF(SUM($D229)&gt;SUM(G228),SUM(G228),SUM($D229))/SUM(G228)),0),SUM(H228)+IF(OR($C229="Buy",$C229="Reward"),SUM($E229)+SUM($F229),0)))</f>
        <v/>
      </c>
      <c r="I229" s="19" t="str">
        <f>IF($C229="","",IF(SUM(G229)&gt;0,H229/G229,""))</f>
        <v/>
      </c>
      <c r="J229" s="20" t="str">
        <f>IF($C229&lt;&gt;"Sell","",IF(SUM(G228)&gt;0,SUM($E229)-SUM($F229)-SUM(H228)*IF(SUM($D229)&gt;SUM(G228),SUM(G228),SUM($D229))/SUM(G228),""))</f>
        <v/>
      </c>
      <c r="K229" s="21" t="str">
        <f>IF($C229="","",IF($C228="","Previous row is empty",IF(AND($C229&lt;&gt;"Buy",$C229&lt;&gt;"Sell",$C229&lt;&gt;"Fee",$C229&lt;&gt;"Reward",$C229&lt;&gt;"Transfer"),"Unknown type",IF(SUM($D229)&lt;=0,"Missing quantity",IF(AND($C229="Sell",SUM($D229)&gt;SUM(G228)+0.000000000001),"Sale larger than holdings",IF(AND($C229="Fee",SUM($D229)&gt;SUM(G228)+0.000000000001),"Fee larger than holdings",IF(AND(OR($C229="Buy",$C229="Sell"),SUM($E229)&lt;=0),"Missing amount","OK")))))))</f>
        <v/>
      </c>
    </row>
    <row r="230" spans="1:11" x14ac:dyDescent="0.25">
      <c r="A230" s="14"/>
      <c r="B230" s="15"/>
      <c r="C230" s="15"/>
      <c r="D230" s="16"/>
      <c r="E230" s="17"/>
      <c r="F230" s="17"/>
      <c r="G230" s="18" t="str">
        <f>IF($C230="","",SUM(G229)+IF(OR($C230="Buy",$C230="Reward"),SUM($D230),0)-IF(OR($C230="Sell",$C230="Fee"),SUM($D230),0))</f>
        <v/>
      </c>
      <c r="H230" s="19" t="str">
        <f>IF($C230="","",IF($C230="Sell",IF(SUM(G229)&gt;0,SUM(H229)*(1-IF(SUM($D230)&gt;SUM(G229),SUM(G229),SUM($D230))/SUM(G229)),0),SUM(H229)+IF(OR($C230="Buy",$C230="Reward"),SUM($E230)+SUM($F230),0)))</f>
        <v/>
      </c>
      <c r="I230" s="19" t="str">
        <f>IF($C230="","",IF(SUM(G230)&gt;0,H230/G230,""))</f>
        <v/>
      </c>
      <c r="J230" s="20" t="str">
        <f>IF($C230&lt;&gt;"Sell","",IF(SUM(G229)&gt;0,SUM($E230)-SUM($F230)-SUM(H229)*IF(SUM($D230)&gt;SUM(G229),SUM(G229),SUM($D230))/SUM(G229),""))</f>
        <v/>
      </c>
      <c r="K230" s="21" t="str">
        <f>IF($C230="","",IF($C229="","Previous row is empty",IF(AND($C230&lt;&gt;"Buy",$C230&lt;&gt;"Sell",$C230&lt;&gt;"Fee",$C230&lt;&gt;"Reward",$C230&lt;&gt;"Transfer"),"Unknown type",IF(SUM($D230)&lt;=0,"Missing quantity",IF(AND($C230="Sell",SUM($D230)&gt;SUM(G229)+0.000000000001),"Sale larger than holdings",IF(AND($C230="Fee",SUM($D230)&gt;SUM(G229)+0.000000000001),"Fee larger than holdings",IF(AND(OR($C230="Buy",$C230="Sell"),SUM($E230)&lt;=0),"Missing amount","OK")))))))</f>
        <v/>
      </c>
    </row>
    <row r="231" spans="1:11" x14ac:dyDescent="0.25">
      <c r="A231" s="14"/>
      <c r="B231" s="15"/>
      <c r="C231" s="15"/>
      <c r="D231" s="16"/>
      <c r="E231" s="17"/>
      <c r="F231" s="17"/>
      <c r="G231" s="18" t="str">
        <f>IF($C231="","",SUM(G230)+IF(OR($C231="Buy",$C231="Reward"),SUM($D231),0)-IF(OR($C231="Sell",$C231="Fee"),SUM($D231),0))</f>
        <v/>
      </c>
      <c r="H231" s="19" t="str">
        <f>IF($C231="","",IF($C231="Sell",IF(SUM(G230)&gt;0,SUM(H230)*(1-IF(SUM($D231)&gt;SUM(G230),SUM(G230),SUM($D231))/SUM(G230)),0),SUM(H230)+IF(OR($C231="Buy",$C231="Reward"),SUM($E231)+SUM($F231),0)))</f>
        <v/>
      </c>
      <c r="I231" s="19" t="str">
        <f>IF($C231="","",IF(SUM(G231)&gt;0,H231/G231,""))</f>
        <v/>
      </c>
      <c r="J231" s="20" t="str">
        <f>IF($C231&lt;&gt;"Sell","",IF(SUM(G230)&gt;0,SUM($E231)-SUM($F231)-SUM(H230)*IF(SUM($D231)&gt;SUM(G230),SUM(G230),SUM($D231))/SUM(G230),""))</f>
        <v/>
      </c>
      <c r="K231" s="21" t="str">
        <f>IF($C231="","",IF($C230="","Previous row is empty",IF(AND($C231&lt;&gt;"Buy",$C231&lt;&gt;"Sell",$C231&lt;&gt;"Fee",$C231&lt;&gt;"Reward",$C231&lt;&gt;"Transfer"),"Unknown type",IF(SUM($D231)&lt;=0,"Missing quantity",IF(AND($C231="Sell",SUM($D231)&gt;SUM(G230)+0.000000000001),"Sale larger than holdings",IF(AND($C231="Fee",SUM($D231)&gt;SUM(G230)+0.000000000001),"Fee larger than holdings",IF(AND(OR($C231="Buy",$C231="Sell"),SUM($E231)&lt;=0),"Missing amount","OK")))))))</f>
        <v/>
      </c>
    </row>
    <row r="232" spans="1:11" x14ac:dyDescent="0.25">
      <c r="A232" s="14"/>
      <c r="B232" s="15"/>
      <c r="C232" s="15"/>
      <c r="D232" s="16"/>
      <c r="E232" s="17"/>
      <c r="F232" s="17"/>
      <c r="G232" s="18" t="str">
        <f>IF($C232="","",SUM(G231)+IF(OR($C232="Buy",$C232="Reward"),SUM($D232),0)-IF(OR($C232="Sell",$C232="Fee"),SUM($D232),0))</f>
        <v/>
      </c>
      <c r="H232" s="19" t="str">
        <f>IF($C232="","",IF($C232="Sell",IF(SUM(G231)&gt;0,SUM(H231)*(1-IF(SUM($D232)&gt;SUM(G231),SUM(G231),SUM($D232))/SUM(G231)),0),SUM(H231)+IF(OR($C232="Buy",$C232="Reward"),SUM($E232)+SUM($F232),0)))</f>
        <v/>
      </c>
      <c r="I232" s="19" t="str">
        <f>IF($C232="","",IF(SUM(G232)&gt;0,H232/G232,""))</f>
        <v/>
      </c>
      <c r="J232" s="20" t="str">
        <f>IF($C232&lt;&gt;"Sell","",IF(SUM(G231)&gt;0,SUM($E232)-SUM($F232)-SUM(H231)*IF(SUM($D232)&gt;SUM(G231),SUM(G231),SUM($D232))/SUM(G231),""))</f>
        <v/>
      </c>
      <c r="K232" s="21" t="str">
        <f>IF($C232="","",IF($C231="","Previous row is empty",IF(AND($C232&lt;&gt;"Buy",$C232&lt;&gt;"Sell",$C232&lt;&gt;"Fee",$C232&lt;&gt;"Reward",$C232&lt;&gt;"Transfer"),"Unknown type",IF(SUM($D232)&lt;=0,"Missing quantity",IF(AND($C232="Sell",SUM($D232)&gt;SUM(G231)+0.000000000001),"Sale larger than holdings",IF(AND($C232="Fee",SUM($D232)&gt;SUM(G231)+0.000000000001),"Fee larger than holdings",IF(AND(OR($C232="Buy",$C232="Sell"),SUM($E232)&lt;=0),"Missing amount","OK")))))))</f>
        <v/>
      </c>
    </row>
    <row r="233" spans="1:11" x14ac:dyDescent="0.25">
      <c r="A233" s="14"/>
      <c r="B233" s="15"/>
      <c r="C233" s="15"/>
      <c r="D233" s="16"/>
      <c r="E233" s="17"/>
      <c r="F233" s="17"/>
      <c r="G233" s="18" t="str">
        <f>IF($C233="","",SUM(G232)+IF(OR($C233="Buy",$C233="Reward"),SUM($D233),0)-IF(OR($C233="Sell",$C233="Fee"),SUM($D233),0))</f>
        <v/>
      </c>
      <c r="H233" s="19" t="str">
        <f>IF($C233="","",IF($C233="Sell",IF(SUM(G232)&gt;0,SUM(H232)*(1-IF(SUM($D233)&gt;SUM(G232),SUM(G232),SUM($D233))/SUM(G232)),0),SUM(H232)+IF(OR($C233="Buy",$C233="Reward"),SUM($E233)+SUM($F233),0)))</f>
        <v/>
      </c>
      <c r="I233" s="19" t="str">
        <f>IF($C233="","",IF(SUM(G233)&gt;0,H233/G233,""))</f>
        <v/>
      </c>
      <c r="J233" s="20" t="str">
        <f>IF($C233&lt;&gt;"Sell","",IF(SUM(G232)&gt;0,SUM($E233)-SUM($F233)-SUM(H232)*IF(SUM($D233)&gt;SUM(G232),SUM(G232),SUM($D233))/SUM(G232),""))</f>
        <v/>
      </c>
      <c r="K233" s="21" t="str">
        <f>IF($C233="","",IF($C232="","Previous row is empty",IF(AND($C233&lt;&gt;"Buy",$C233&lt;&gt;"Sell",$C233&lt;&gt;"Fee",$C233&lt;&gt;"Reward",$C233&lt;&gt;"Transfer"),"Unknown type",IF(SUM($D233)&lt;=0,"Missing quantity",IF(AND($C233="Sell",SUM($D233)&gt;SUM(G232)+0.000000000001),"Sale larger than holdings",IF(AND($C233="Fee",SUM($D233)&gt;SUM(G232)+0.000000000001),"Fee larger than holdings",IF(AND(OR($C233="Buy",$C233="Sell"),SUM($E233)&lt;=0),"Missing amount","OK")))))))</f>
        <v/>
      </c>
    </row>
    <row r="234" spans="1:11" x14ac:dyDescent="0.25">
      <c r="A234" s="14"/>
      <c r="B234" s="15"/>
      <c r="C234" s="15"/>
      <c r="D234" s="16"/>
      <c r="E234" s="17"/>
      <c r="F234" s="17"/>
      <c r="G234" s="18" t="str">
        <f>IF($C234="","",SUM(G233)+IF(OR($C234="Buy",$C234="Reward"),SUM($D234),0)-IF(OR($C234="Sell",$C234="Fee"),SUM($D234),0))</f>
        <v/>
      </c>
      <c r="H234" s="19" t="str">
        <f>IF($C234="","",IF($C234="Sell",IF(SUM(G233)&gt;0,SUM(H233)*(1-IF(SUM($D234)&gt;SUM(G233),SUM(G233),SUM($D234))/SUM(G233)),0),SUM(H233)+IF(OR($C234="Buy",$C234="Reward"),SUM($E234)+SUM($F234),0)))</f>
        <v/>
      </c>
      <c r="I234" s="19" t="str">
        <f>IF($C234="","",IF(SUM(G234)&gt;0,H234/G234,""))</f>
        <v/>
      </c>
      <c r="J234" s="20" t="str">
        <f>IF($C234&lt;&gt;"Sell","",IF(SUM(G233)&gt;0,SUM($E234)-SUM($F234)-SUM(H233)*IF(SUM($D234)&gt;SUM(G233),SUM(G233),SUM($D234))/SUM(G233),""))</f>
        <v/>
      </c>
      <c r="K234" s="21" t="str">
        <f>IF($C234="","",IF($C233="","Previous row is empty",IF(AND($C234&lt;&gt;"Buy",$C234&lt;&gt;"Sell",$C234&lt;&gt;"Fee",$C234&lt;&gt;"Reward",$C234&lt;&gt;"Transfer"),"Unknown type",IF(SUM($D234)&lt;=0,"Missing quantity",IF(AND($C234="Sell",SUM($D234)&gt;SUM(G233)+0.000000000001),"Sale larger than holdings",IF(AND($C234="Fee",SUM($D234)&gt;SUM(G233)+0.000000000001),"Fee larger than holdings",IF(AND(OR($C234="Buy",$C234="Sell"),SUM($E234)&lt;=0),"Missing amount","OK")))))))</f>
        <v/>
      </c>
    </row>
    <row r="235" spans="1:11" x14ac:dyDescent="0.25">
      <c r="A235" s="14"/>
      <c r="B235" s="15"/>
      <c r="C235" s="15"/>
      <c r="D235" s="16"/>
      <c r="E235" s="17"/>
      <c r="F235" s="17"/>
      <c r="G235" s="18" t="str">
        <f>IF($C235="","",SUM(G234)+IF(OR($C235="Buy",$C235="Reward"),SUM($D235),0)-IF(OR($C235="Sell",$C235="Fee"),SUM($D235),0))</f>
        <v/>
      </c>
      <c r="H235" s="19" t="str">
        <f>IF($C235="","",IF($C235="Sell",IF(SUM(G234)&gt;0,SUM(H234)*(1-IF(SUM($D235)&gt;SUM(G234),SUM(G234),SUM($D235))/SUM(G234)),0),SUM(H234)+IF(OR($C235="Buy",$C235="Reward"),SUM($E235)+SUM($F235),0)))</f>
        <v/>
      </c>
      <c r="I235" s="19" t="str">
        <f>IF($C235="","",IF(SUM(G235)&gt;0,H235/G235,""))</f>
        <v/>
      </c>
      <c r="J235" s="20" t="str">
        <f>IF($C235&lt;&gt;"Sell","",IF(SUM(G234)&gt;0,SUM($E235)-SUM($F235)-SUM(H234)*IF(SUM($D235)&gt;SUM(G234),SUM(G234),SUM($D235))/SUM(G234),""))</f>
        <v/>
      </c>
      <c r="K235" s="21" t="str">
        <f>IF($C235="","",IF($C234="","Previous row is empty",IF(AND($C235&lt;&gt;"Buy",$C235&lt;&gt;"Sell",$C235&lt;&gt;"Fee",$C235&lt;&gt;"Reward",$C235&lt;&gt;"Transfer"),"Unknown type",IF(SUM($D235)&lt;=0,"Missing quantity",IF(AND($C235="Sell",SUM($D235)&gt;SUM(G234)+0.000000000001),"Sale larger than holdings",IF(AND($C235="Fee",SUM($D235)&gt;SUM(G234)+0.000000000001),"Fee larger than holdings",IF(AND(OR($C235="Buy",$C235="Sell"),SUM($E235)&lt;=0),"Missing amount","OK")))))))</f>
        <v/>
      </c>
    </row>
    <row r="236" spans="1:11" x14ac:dyDescent="0.25">
      <c r="A236" s="14"/>
      <c r="B236" s="15"/>
      <c r="C236" s="15"/>
      <c r="D236" s="16"/>
      <c r="E236" s="17"/>
      <c r="F236" s="17"/>
      <c r="G236" s="18" t="str">
        <f>IF($C236="","",SUM(G235)+IF(OR($C236="Buy",$C236="Reward"),SUM($D236),0)-IF(OR($C236="Sell",$C236="Fee"),SUM($D236),0))</f>
        <v/>
      </c>
      <c r="H236" s="19" t="str">
        <f>IF($C236="","",IF($C236="Sell",IF(SUM(G235)&gt;0,SUM(H235)*(1-IF(SUM($D236)&gt;SUM(G235),SUM(G235),SUM($D236))/SUM(G235)),0),SUM(H235)+IF(OR($C236="Buy",$C236="Reward"),SUM($E236)+SUM($F236),0)))</f>
        <v/>
      </c>
      <c r="I236" s="19" t="str">
        <f>IF($C236="","",IF(SUM(G236)&gt;0,H236/G236,""))</f>
        <v/>
      </c>
      <c r="J236" s="20" t="str">
        <f>IF($C236&lt;&gt;"Sell","",IF(SUM(G235)&gt;0,SUM($E236)-SUM($F236)-SUM(H235)*IF(SUM($D236)&gt;SUM(G235),SUM(G235),SUM($D236))/SUM(G235),""))</f>
        <v/>
      </c>
      <c r="K236" s="21" t="str">
        <f>IF($C236="","",IF($C235="","Previous row is empty",IF(AND($C236&lt;&gt;"Buy",$C236&lt;&gt;"Sell",$C236&lt;&gt;"Fee",$C236&lt;&gt;"Reward",$C236&lt;&gt;"Transfer"),"Unknown type",IF(SUM($D236)&lt;=0,"Missing quantity",IF(AND($C236="Sell",SUM($D236)&gt;SUM(G235)+0.000000000001),"Sale larger than holdings",IF(AND($C236="Fee",SUM($D236)&gt;SUM(G235)+0.000000000001),"Fee larger than holdings",IF(AND(OR($C236="Buy",$C236="Sell"),SUM($E236)&lt;=0),"Missing amount","OK")))))))</f>
        <v/>
      </c>
    </row>
    <row r="237" spans="1:11" x14ac:dyDescent="0.25">
      <c r="A237" s="14"/>
      <c r="B237" s="15"/>
      <c r="C237" s="15"/>
      <c r="D237" s="16"/>
      <c r="E237" s="17"/>
      <c r="F237" s="17"/>
      <c r="G237" s="18" t="str">
        <f>IF($C237="","",SUM(G236)+IF(OR($C237="Buy",$C237="Reward"),SUM($D237),0)-IF(OR($C237="Sell",$C237="Fee"),SUM($D237),0))</f>
        <v/>
      </c>
      <c r="H237" s="19" t="str">
        <f>IF($C237="","",IF($C237="Sell",IF(SUM(G236)&gt;0,SUM(H236)*(1-IF(SUM($D237)&gt;SUM(G236),SUM(G236),SUM($D237))/SUM(G236)),0),SUM(H236)+IF(OR($C237="Buy",$C237="Reward"),SUM($E237)+SUM($F237),0)))</f>
        <v/>
      </c>
      <c r="I237" s="19" t="str">
        <f>IF($C237="","",IF(SUM(G237)&gt;0,H237/G237,""))</f>
        <v/>
      </c>
      <c r="J237" s="20" t="str">
        <f>IF($C237&lt;&gt;"Sell","",IF(SUM(G236)&gt;0,SUM($E237)-SUM($F237)-SUM(H236)*IF(SUM($D237)&gt;SUM(G236),SUM(G236),SUM($D237))/SUM(G236),""))</f>
        <v/>
      </c>
      <c r="K237" s="21" t="str">
        <f>IF($C237="","",IF($C236="","Previous row is empty",IF(AND($C237&lt;&gt;"Buy",$C237&lt;&gt;"Sell",$C237&lt;&gt;"Fee",$C237&lt;&gt;"Reward",$C237&lt;&gt;"Transfer"),"Unknown type",IF(SUM($D237)&lt;=0,"Missing quantity",IF(AND($C237="Sell",SUM($D237)&gt;SUM(G236)+0.000000000001),"Sale larger than holdings",IF(AND($C237="Fee",SUM($D237)&gt;SUM(G236)+0.000000000001),"Fee larger than holdings",IF(AND(OR($C237="Buy",$C237="Sell"),SUM($E237)&lt;=0),"Missing amount","OK")))))))</f>
        <v/>
      </c>
    </row>
    <row r="238" spans="1:11" x14ac:dyDescent="0.25">
      <c r="A238" s="14"/>
      <c r="B238" s="15"/>
      <c r="C238" s="15"/>
      <c r="D238" s="16"/>
      <c r="E238" s="17"/>
      <c r="F238" s="17"/>
      <c r="G238" s="18" t="str">
        <f>IF($C238="","",SUM(G237)+IF(OR($C238="Buy",$C238="Reward"),SUM($D238),0)-IF(OR($C238="Sell",$C238="Fee"),SUM($D238),0))</f>
        <v/>
      </c>
      <c r="H238" s="19" t="str">
        <f>IF($C238="","",IF($C238="Sell",IF(SUM(G237)&gt;0,SUM(H237)*(1-IF(SUM($D238)&gt;SUM(G237),SUM(G237),SUM($D238))/SUM(G237)),0),SUM(H237)+IF(OR($C238="Buy",$C238="Reward"),SUM($E238)+SUM($F238),0)))</f>
        <v/>
      </c>
      <c r="I238" s="19" t="str">
        <f>IF($C238="","",IF(SUM(G238)&gt;0,H238/G238,""))</f>
        <v/>
      </c>
      <c r="J238" s="20" t="str">
        <f>IF($C238&lt;&gt;"Sell","",IF(SUM(G237)&gt;0,SUM($E238)-SUM($F238)-SUM(H237)*IF(SUM($D238)&gt;SUM(G237),SUM(G237),SUM($D238))/SUM(G237),""))</f>
        <v/>
      </c>
      <c r="K238" s="21" t="str">
        <f>IF($C238="","",IF($C237="","Previous row is empty",IF(AND($C238&lt;&gt;"Buy",$C238&lt;&gt;"Sell",$C238&lt;&gt;"Fee",$C238&lt;&gt;"Reward",$C238&lt;&gt;"Transfer"),"Unknown type",IF(SUM($D238)&lt;=0,"Missing quantity",IF(AND($C238="Sell",SUM($D238)&gt;SUM(G237)+0.000000000001),"Sale larger than holdings",IF(AND($C238="Fee",SUM($D238)&gt;SUM(G237)+0.000000000001),"Fee larger than holdings",IF(AND(OR($C238="Buy",$C238="Sell"),SUM($E238)&lt;=0),"Missing amount","OK")))))))</f>
        <v/>
      </c>
    </row>
    <row r="239" spans="1:11" x14ac:dyDescent="0.25">
      <c r="A239" s="14"/>
      <c r="B239" s="15"/>
      <c r="C239" s="15"/>
      <c r="D239" s="16"/>
      <c r="E239" s="17"/>
      <c r="F239" s="17"/>
      <c r="G239" s="18" t="str">
        <f>IF($C239="","",SUM(G238)+IF(OR($C239="Buy",$C239="Reward"),SUM($D239),0)-IF(OR($C239="Sell",$C239="Fee"),SUM($D239),0))</f>
        <v/>
      </c>
      <c r="H239" s="19" t="str">
        <f>IF($C239="","",IF($C239="Sell",IF(SUM(G238)&gt;0,SUM(H238)*(1-IF(SUM($D239)&gt;SUM(G238),SUM(G238),SUM($D239))/SUM(G238)),0),SUM(H238)+IF(OR($C239="Buy",$C239="Reward"),SUM($E239)+SUM($F239),0)))</f>
        <v/>
      </c>
      <c r="I239" s="19" t="str">
        <f>IF($C239="","",IF(SUM(G239)&gt;0,H239/G239,""))</f>
        <v/>
      </c>
      <c r="J239" s="20" t="str">
        <f>IF($C239&lt;&gt;"Sell","",IF(SUM(G238)&gt;0,SUM($E239)-SUM($F239)-SUM(H238)*IF(SUM($D239)&gt;SUM(G238),SUM(G238),SUM($D239))/SUM(G238),""))</f>
        <v/>
      </c>
      <c r="K239" s="21" t="str">
        <f>IF($C239="","",IF($C238="","Previous row is empty",IF(AND($C239&lt;&gt;"Buy",$C239&lt;&gt;"Sell",$C239&lt;&gt;"Fee",$C239&lt;&gt;"Reward",$C239&lt;&gt;"Transfer"),"Unknown type",IF(SUM($D239)&lt;=0,"Missing quantity",IF(AND($C239="Sell",SUM($D239)&gt;SUM(G238)+0.000000000001),"Sale larger than holdings",IF(AND($C239="Fee",SUM($D239)&gt;SUM(G238)+0.000000000001),"Fee larger than holdings",IF(AND(OR($C239="Buy",$C239="Sell"),SUM($E239)&lt;=0),"Missing amount","OK")))))))</f>
        <v/>
      </c>
    </row>
    <row r="240" spans="1:11" x14ac:dyDescent="0.25">
      <c r="A240" s="14"/>
      <c r="B240" s="15"/>
      <c r="C240" s="15"/>
      <c r="D240" s="16"/>
      <c r="E240" s="17"/>
      <c r="F240" s="17"/>
      <c r="G240" s="18" t="str">
        <f>IF($C240="","",SUM(G239)+IF(OR($C240="Buy",$C240="Reward"),SUM($D240),0)-IF(OR($C240="Sell",$C240="Fee"),SUM($D240),0))</f>
        <v/>
      </c>
      <c r="H240" s="19" t="str">
        <f>IF($C240="","",IF($C240="Sell",IF(SUM(G239)&gt;0,SUM(H239)*(1-IF(SUM($D240)&gt;SUM(G239),SUM(G239),SUM($D240))/SUM(G239)),0),SUM(H239)+IF(OR($C240="Buy",$C240="Reward"),SUM($E240)+SUM($F240),0)))</f>
        <v/>
      </c>
      <c r="I240" s="19" t="str">
        <f>IF($C240="","",IF(SUM(G240)&gt;0,H240/G240,""))</f>
        <v/>
      </c>
      <c r="J240" s="20" t="str">
        <f>IF($C240&lt;&gt;"Sell","",IF(SUM(G239)&gt;0,SUM($E240)-SUM($F240)-SUM(H239)*IF(SUM($D240)&gt;SUM(G239),SUM(G239),SUM($D240))/SUM(G239),""))</f>
        <v/>
      </c>
      <c r="K240" s="21" t="str">
        <f>IF($C240="","",IF($C239="","Previous row is empty",IF(AND($C240&lt;&gt;"Buy",$C240&lt;&gt;"Sell",$C240&lt;&gt;"Fee",$C240&lt;&gt;"Reward",$C240&lt;&gt;"Transfer"),"Unknown type",IF(SUM($D240)&lt;=0,"Missing quantity",IF(AND($C240="Sell",SUM($D240)&gt;SUM(G239)+0.000000000001),"Sale larger than holdings",IF(AND($C240="Fee",SUM($D240)&gt;SUM(G239)+0.000000000001),"Fee larger than holdings",IF(AND(OR($C240="Buy",$C240="Sell"),SUM($E240)&lt;=0),"Missing amount","OK")))))))</f>
        <v/>
      </c>
    </row>
    <row r="241" spans="1:11" x14ac:dyDescent="0.25">
      <c r="A241" s="14"/>
      <c r="B241" s="15"/>
      <c r="C241" s="15"/>
      <c r="D241" s="16"/>
      <c r="E241" s="17"/>
      <c r="F241" s="17"/>
      <c r="G241" s="18" t="str">
        <f>IF($C241="","",SUM(G240)+IF(OR($C241="Buy",$C241="Reward"),SUM($D241),0)-IF(OR($C241="Sell",$C241="Fee"),SUM($D241),0))</f>
        <v/>
      </c>
      <c r="H241" s="19" t="str">
        <f>IF($C241="","",IF($C241="Sell",IF(SUM(G240)&gt;0,SUM(H240)*(1-IF(SUM($D241)&gt;SUM(G240),SUM(G240),SUM($D241))/SUM(G240)),0),SUM(H240)+IF(OR($C241="Buy",$C241="Reward"),SUM($E241)+SUM($F241),0)))</f>
        <v/>
      </c>
      <c r="I241" s="19" t="str">
        <f>IF($C241="","",IF(SUM(G241)&gt;0,H241/G241,""))</f>
        <v/>
      </c>
      <c r="J241" s="20" t="str">
        <f>IF($C241&lt;&gt;"Sell","",IF(SUM(G240)&gt;0,SUM($E241)-SUM($F241)-SUM(H240)*IF(SUM($D241)&gt;SUM(G240),SUM(G240),SUM($D241))/SUM(G240),""))</f>
        <v/>
      </c>
      <c r="K241" s="21" t="str">
        <f>IF($C241="","",IF($C240="","Previous row is empty",IF(AND($C241&lt;&gt;"Buy",$C241&lt;&gt;"Sell",$C241&lt;&gt;"Fee",$C241&lt;&gt;"Reward",$C241&lt;&gt;"Transfer"),"Unknown type",IF(SUM($D241)&lt;=0,"Missing quantity",IF(AND($C241="Sell",SUM($D241)&gt;SUM(G240)+0.000000000001),"Sale larger than holdings",IF(AND($C241="Fee",SUM($D241)&gt;SUM(G240)+0.000000000001),"Fee larger than holdings",IF(AND(OR($C241="Buy",$C241="Sell"),SUM($E241)&lt;=0),"Missing amount","OK")))))))</f>
        <v/>
      </c>
    </row>
    <row r="242" spans="1:11" x14ac:dyDescent="0.25">
      <c r="A242" s="14"/>
      <c r="B242" s="15"/>
      <c r="C242" s="15"/>
      <c r="D242" s="16"/>
      <c r="E242" s="17"/>
      <c r="F242" s="17"/>
      <c r="G242" s="18" t="str">
        <f>IF($C242="","",SUM(G241)+IF(OR($C242="Buy",$C242="Reward"),SUM($D242),0)-IF(OR($C242="Sell",$C242="Fee"),SUM($D242),0))</f>
        <v/>
      </c>
      <c r="H242" s="19" t="str">
        <f>IF($C242="","",IF($C242="Sell",IF(SUM(G241)&gt;0,SUM(H241)*(1-IF(SUM($D242)&gt;SUM(G241),SUM(G241),SUM($D242))/SUM(G241)),0),SUM(H241)+IF(OR($C242="Buy",$C242="Reward"),SUM($E242)+SUM($F242),0)))</f>
        <v/>
      </c>
      <c r="I242" s="19" t="str">
        <f>IF($C242="","",IF(SUM(G242)&gt;0,H242/G242,""))</f>
        <v/>
      </c>
      <c r="J242" s="20" t="str">
        <f>IF($C242&lt;&gt;"Sell","",IF(SUM(G241)&gt;0,SUM($E242)-SUM($F242)-SUM(H241)*IF(SUM($D242)&gt;SUM(G241),SUM(G241),SUM($D242))/SUM(G241),""))</f>
        <v/>
      </c>
      <c r="K242" s="21" t="str">
        <f>IF($C242="","",IF($C241="","Previous row is empty",IF(AND($C242&lt;&gt;"Buy",$C242&lt;&gt;"Sell",$C242&lt;&gt;"Fee",$C242&lt;&gt;"Reward",$C242&lt;&gt;"Transfer"),"Unknown type",IF(SUM($D242)&lt;=0,"Missing quantity",IF(AND($C242="Sell",SUM($D242)&gt;SUM(G241)+0.000000000001),"Sale larger than holdings",IF(AND($C242="Fee",SUM($D242)&gt;SUM(G241)+0.000000000001),"Fee larger than holdings",IF(AND(OR($C242="Buy",$C242="Sell"),SUM($E242)&lt;=0),"Missing amount","OK")))))))</f>
        <v/>
      </c>
    </row>
    <row r="243" spans="1:11" x14ac:dyDescent="0.25">
      <c r="A243" s="14"/>
      <c r="B243" s="15"/>
      <c r="C243" s="15"/>
      <c r="D243" s="16"/>
      <c r="E243" s="17"/>
      <c r="F243" s="17"/>
      <c r="G243" s="18" t="str">
        <f>IF($C243="","",SUM(G242)+IF(OR($C243="Buy",$C243="Reward"),SUM($D243),0)-IF(OR($C243="Sell",$C243="Fee"),SUM($D243),0))</f>
        <v/>
      </c>
      <c r="H243" s="19" t="str">
        <f>IF($C243="","",IF($C243="Sell",IF(SUM(G242)&gt;0,SUM(H242)*(1-IF(SUM($D243)&gt;SUM(G242),SUM(G242),SUM($D243))/SUM(G242)),0),SUM(H242)+IF(OR($C243="Buy",$C243="Reward"),SUM($E243)+SUM($F243),0)))</f>
        <v/>
      </c>
      <c r="I243" s="19" t="str">
        <f>IF($C243="","",IF(SUM(G243)&gt;0,H243/G243,""))</f>
        <v/>
      </c>
      <c r="J243" s="20" t="str">
        <f>IF($C243&lt;&gt;"Sell","",IF(SUM(G242)&gt;0,SUM($E243)-SUM($F243)-SUM(H242)*IF(SUM($D243)&gt;SUM(G242),SUM(G242),SUM($D243))/SUM(G242),""))</f>
        <v/>
      </c>
      <c r="K243" s="21" t="str">
        <f>IF($C243="","",IF($C242="","Previous row is empty",IF(AND($C243&lt;&gt;"Buy",$C243&lt;&gt;"Sell",$C243&lt;&gt;"Fee",$C243&lt;&gt;"Reward",$C243&lt;&gt;"Transfer"),"Unknown type",IF(SUM($D243)&lt;=0,"Missing quantity",IF(AND($C243="Sell",SUM($D243)&gt;SUM(G242)+0.000000000001),"Sale larger than holdings",IF(AND($C243="Fee",SUM($D243)&gt;SUM(G242)+0.000000000001),"Fee larger than holdings",IF(AND(OR($C243="Buy",$C243="Sell"),SUM($E243)&lt;=0),"Missing amount","OK")))))))</f>
        <v/>
      </c>
    </row>
    <row r="244" spans="1:11" x14ac:dyDescent="0.25">
      <c r="A244" s="14"/>
      <c r="B244" s="15"/>
      <c r="C244" s="15"/>
      <c r="D244" s="16"/>
      <c r="E244" s="17"/>
      <c r="F244" s="17"/>
      <c r="G244" s="18" t="str">
        <f>IF($C244="","",SUM(G243)+IF(OR($C244="Buy",$C244="Reward"),SUM($D244),0)-IF(OR($C244="Sell",$C244="Fee"),SUM($D244),0))</f>
        <v/>
      </c>
      <c r="H244" s="19" t="str">
        <f>IF($C244="","",IF($C244="Sell",IF(SUM(G243)&gt;0,SUM(H243)*(1-IF(SUM($D244)&gt;SUM(G243),SUM(G243),SUM($D244))/SUM(G243)),0),SUM(H243)+IF(OR($C244="Buy",$C244="Reward"),SUM($E244)+SUM($F244),0)))</f>
        <v/>
      </c>
      <c r="I244" s="19" t="str">
        <f>IF($C244="","",IF(SUM(G244)&gt;0,H244/G244,""))</f>
        <v/>
      </c>
      <c r="J244" s="20" t="str">
        <f>IF($C244&lt;&gt;"Sell","",IF(SUM(G243)&gt;0,SUM($E244)-SUM($F244)-SUM(H243)*IF(SUM($D244)&gt;SUM(G243),SUM(G243),SUM($D244))/SUM(G243),""))</f>
        <v/>
      </c>
      <c r="K244" s="21" t="str">
        <f>IF($C244="","",IF($C243="","Previous row is empty",IF(AND($C244&lt;&gt;"Buy",$C244&lt;&gt;"Sell",$C244&lt;&gt;"Fee",$C244&lt;&gt;"Reward",$C244&lt;&gt;"Transfer"),"Unknown type",IF(SUM($D244)&lt;=0,"Missing quantity",IF(AND($C244="Sell",SUM($D244)&gt;SUM(G243)+0.000000000001),"Sale larger than holdings",IF(AND($C244="Fee",SUM($D244)&gt;SUM(G243)+0.000000000001),"Fee larger than holdings",IF(AND(OR($C244="Buy",$C244="Sell"),SUM($E244)&lt;=0),"Missing amount","OK")))))))</f>
        <v/>
      </c>
    </row>
    <row r="245" spans="1:11" x14ac:dyDescent="0.25">
      <c r="A245" s="14"/>
      <c r="B245" s="15"/>
      <c r="C245" s="15"/>
      <c r="D245" s="16"/>
      <c r="E245" s="17"/>
      <c r="F245" s="17"/>
      <c r="G245" s="18" t="str">
        <f>IF($C245="","",SUM(G244)+IF(OR($C245="Buy",$C245="Reward"),SUM($D245),0)-IF(OR($C245="Sell",$C245="Fee"),SUM($D245),0))</f>
        <v/>
      </c>
      <c r="H245" s="19" t="str">
        <f>IF($C245="","",IF($C245="Sell",IF(SUM(G244)&gt;0,SUM(H244)*(1-IF(SUM($D245)&gt;SUM(G244),SUM(G244),SUM($D245))/SUM(G244)),0),SUM(H244)+IF(OR($C245="Buy",$C245="Reward"),SUM($E245)+SUM($F245),0)))</f>
        <v/>
      </c>
      <c r="I245" s="19" t="str">
        <f>IF($C245="","",IF(SUM(G245)&gt;0,H245/G245,""))</f>
        <v/>
      </c>
      <c r="J245" s="20" t="str">
        <f>IF($C245&lt;&gt;"Sell","",IF(SUM(G244)&gt;0,SUM($E245)-SUM($F245)-SUM(H244)*IF(SUM($D245)&gt;SUM(G244),SUM(G244),SUM($D245))/SUM(G244),""))</f>
        <v/>
      </c>
      <c r="K245" s="21" t="str">
        <f>IF($C245="","",IF($C244="","Previous row is empty",IF(AND($C245&lt;&gt;"Buy",$C245&lt;&gt;"Sell",$C245&lt;&gt;"Fee",$C245&lt;&gt;"Reward",$C245&lt;&gt;"Transfer"),"Unknown type",IF(SUM($D245)&lt;=0,"Missing quantity",IF(AND($C245="Sell",SUM($D245)&gt;SUM(G244)+0.000000000001),"Sale larger than holdings",IF(AND($C245="Fee",SUM($D245)&gt;SUM(G244)+0.000000000001),"Fee larger than holdings",IF(AND(OR($C245="Buy",$C245="Sell"),SUM($E245)&lt;=0),"Missing amount","OK")))))))</f>
        <v/>
      </c>
    </row>
    <row r="246" spans="1:11" x14ac:dyDescent="0.25">
      <c r="A246" s="14"/>
      <c r="B246" s="15"/>
      <c r="C246" s="15"/>
      <c r="D246" s="16"/>
      <c r="E246" s="17"/>
      <c r="F246" s="17"/>
      <c r="G246" s="18" t="str">
        <f>IF($C246="","",SUM(G245)+IF(OR($C246="Buy",$C246="Reward"),SUM($D246),0)-IF(OR($C246="Sell",$C246="Fee"),SUM($D246),0))</f>
        <v/>
      </c>
      <c r="H246" s="19" t="str">
        <f>IF($C246="","",IF($C246="Sell",IF(SUM(G245)&gt;0,SUM(H245)*(1-IF(SUM($D246)&gt;SUM(G245),SUM(G245),SUM($D246))/SUM(G245)),0),SUM(H245)+IF(OR($C246="Buy",$C246="Reward"),SUM($E246)+SUM($F246),0)))</f>
        <v/>
      </c>
      <c r="I246" s="19" t="str">
        <f>IF($C246="","",IF(SUM(G246)&gt;0,H246/G246,""))</f>
        <v/>
      </c>
      <c r="J246" s="20" t="str">
        <f>IF($C246&lt;&gt;"Sell","",IF(SUM(G245)&gt;0,SUM($E246)-SUM($F246)-SUM(H245)*IF(SUM($D246)&gt;SUM(G245),SUM(G245),SUM($D246))/SUM(G245),""))</f>
        <v/>
      </c>
      <c r="K246" s="21" t="str">
        <f>IF($C246="","",IF($C245="","Previous row is empty",IF(AND($C246&lt;&gt;"Buy",$C246&lt;&gt;"Sell",$C246&lt;&gt;"Fee",$C246&lt;&gt;"Reward",$C246&lt;&gt;"Transfer"),"Unknown type",IF(SUM($D246)&lt;=0,"Missing quantity",IF(AND($C246="Sell",SUM($D246)&gt;SUM(G245)+0.000000000001),"Sale larger than holdings",IF(AND($C246="Fee",SUM($D246)&gt;SUM(G245)+0.000000000001),"Fee larger than holdings",IF(AND(OR($C246="Buy",$C246="Sell"),SUM($E246)&lt;=0),"Missing amount","OK")))))))</f>
        <v/>
      </c>
    </row>
    <row r="247" spans="1:11" x14ac:dyDescent="0.25">
      <c r="A247" s="14"/>
      <c r="B247" s="15"/>
      <c r="C247" s="15"/>
      <c r="D247" s="16"/>
      <c r="E247" s="17"/>
      <c r="F247" s="17"/>
      <c r="G247" s="18" t="str">
        <f>IF($C247="","",SUM(G246)+IF(OR($C247="Buy",$C247="Reward"),SUM($D247),0)-IF(OR($C247="Sell",$C247="Fee"),SUM($D247),0))</f>
        <v/>
      </c>
      <c r="H247" s="19" t="str">
        <f>IF($C247="","",IF($C247="Sell",IF(SUM(G246)&gt;0,SUM(H246)*(1-IF(SUM($D247)&gt;SUM(G246),SUM(G246),SUM($D247))/SUM(G246)),0),SUM(H246)+IF(OR($C247="Buy",$C247="Reward"),SUM($E247)+SUM($F247),0)))</f>
        <v/>
      </c>
      <c r="I247" s="19" t="str">
        <f>IF($C247="","",IF(SUM(G247)&gt;0,H247/G247,""))</f>
        <v/>
      </c>
      <c r="J247" s="20" t="str">
        <f>IF($C247&lt;&gt;"Sell","",IF(SUM(G246)&gt;0,SUM($E247)-SUM($F247)-SUM(H246)*IF(SUM($D247)&gt;SUM(G246),SUM(G246),SUM($D247))/SUM(G246),""))</f>
        <v/>
      </c>
      <c r="K247" s="21" t="str">
        <f>IF($C247="","",IF($C246="","Previous row is empty",IF(AND($C247&lt;&gt;"Buy",$C247&lt;&gt;"Sell",$C247&lt;&gt;"Fee",$C247&lt;&gt;"Reward",$C247&lt;&gt;"Transfer"),"Unknown type",IF(SUM($D247)&lt;=0,"Missing quantity",IF(AND($C247="Sell",SUM($D247)&gt;SUM(G246)+0.000000000001),"Sale larger than holdings",IF(AND($C247="Fee",SUM($D247)&gt;SUM(G246)+0.000000000001),"Fee larger than holdings",IF(AND(OR($C247="Buy",$C247="Sell"),SUM($E247)&lt;=0),"Missing amount","OK")))))))</f>
        <v/>
      </c>
    </row>
    <row r="248" spans="1:11" x14ac:dyDescent="0.25">
      <c r="A248" s="14"/>
      <c r="B248" s="15"/>
      <c r="C248" s="15"/>
      <c r="D248" s="16"/>
      <c r="E248" s="17"/>
      <c r="F248" s="17"/>
      <c r="G248" s="18" t="str">
        <f>IF($C248="","",SUM(G247)+IF(OR($C248="Buy",$C248="Reward"),SUM($D248),0)-IF(OR($C248="Sell",$C248="Fee"),SUM($D248),0))</f>
        <v/>
      </c>
      <c r="H248" s="19" t="str">
        <f>IF($C248="","",IF($C248="Sell",IF(SUM(G247)&gt;0,SUM(H247)*(1-IF(SUM($D248)&gt;SUM(G247),SUM(G247),SUM($D248))/SUM(G247)),0),SUM(H247)+IF(OR($C248="Buy",$C248="Reward"),SUM($E248)+SUM($F248),0)))</f>
        <v/>
      </c>
      <c r="I248" s="19" t="str">
        <f>IF($C248="","",IF(SUM(G248)&gt;0,H248/G248,""))</f>
        <v/>
      </c>
      <c r="J248" s="20" t="str">
        <f>IF($C248&lt;&gt;"Sell","",IF(SUM(G247)&gt;0,SUM($E248)-SUM($F248)-SUM(H247)*IF(SUM($D248)&gt;SUM(G247),SUM(G247),SUM($D248))/SUM(G247),""))</f>
        <v/>
      </c>
      <c r="K248" s="21" t="str">
        <f>IF($C248="","",IF($C247="","Previous row is empty",IF(AND($C248&lt;&gt;"Buy",$C248&lt;&gt;"Sell",$C248&lt;&gt;"Fee",$C248&lt;&gt;"Reward",$C248&lt;&gt;"Transfer"),"Unknown type",IF(SUM($D248)&lt;=0,"Missing quantity",IF(AND($C248="Sell",SUM($D248)&gt;SUM(G247)+0.000000000001),"Sale larger than holdings",IF(AND($C248="Fee",SUM($D248)&gt;SUM(G247)+0.000000000001),"Fee larger than holdings",IF(AND(OR($C248="Buy",$C248="Sell"),SUM($E248)&lt;=0),"Missing amount","OK")))))))</f>
        <v/>
      </c>
    </row>
    <row r="249" spans="1:11" x14ac:dyDescent="0.25">
      <c r="A249" s="14"/>
      <c r="B249" s="15"/>
      <c r="C249" s="15"/>
      <c r="D249" s="16"/>
      <c r="E249" s="17"/>
      <c r="F249" s="17"/>
      <c r="G249" s="18" t="str">
        <f>IF($C249="","",SUM(G248)+IF(OR($C249="Buy",$C249="Reward"),SUM($D249),0)-IF(OR($C249="Sell",$C249="Fee"),SUM($D249),0))</f>
        <v/>
      </c>
      <c r="H249" s="19" t="str">
        <f>IF($C249="","",IF($C249="Sell",IF(SUM(G248)&gt;0,SUM(H248)*(1-IF(SUM($D249)&gt;SUM(G248),SUM(G248),SUM($D249))/SUM(G248)),0),SUM(H248)+IF(OR($C249="Buy",$C249="Reward"),SUM($E249)+SUM($F249),0)))</f>
        <v/>
      </c>
      <c r="I249" s="19" t="str">
        <f>IF($C249="","",IF(SUM(G249)&gt;0,H249/G249,""))</f>
        <v/>
      </c>
      <c r="J249" s="20" t="str">
        <f>IF($C249&lt;&gt;"Sell","",IF(SUM(G248)&gt;0,SUM($E249)-SUM($F249)-SUM(H248)*IF(SUM($D249)&gt;SUM(G248),SUM(G248),SUM($D249))/SUM(G248),""))</f>
        <v/>
      </c>
      <c r="K249" s="21" t="str">
        <f>IF($C249="","",IF($C248="","Previous row is empty",IF(AND($C249&lt;&gt;"Buy",$C249&lt;&gt;"Sell",$C249&lt;&gt;"Fee",$C249&lt;&gt;"Reward",$C249&lt;&gt;"Transfer"),"Unknown type",IF(SUM($D249)&lt;=0,"Missing quantity",IF(AND($C249="Sell",SUM($D249)&gt;SUM(G248)+0.000000000001),"Sale larger than holdings",IF(AND($C249="Fee",SUM($D249)&gt;SUM(G248)+0.000000000001),"Fee larger than holdings",IF(AND(OR($C249="Buy",$C249="Sell"),SUM($E249)&lt;=0),"Missing amount","OK")))))))</f>
        <v/>
      </c>
    </row>
    <row r="250" spans="1:11" x14ac:dyDescent="0.25">
      <c r="A250" s="14"/>
      <c r="B250" s="15"/>
      <c r="C250" s="15"/>
      <c r="D250" s="16"/>
      <c r="E250" s="17"/>
      <c r="F250" s="17"/>
      <c r="G250" s="18" t="str">
        <f>IF($C250="","",SUM(G249)+IF(OR($C250="Buy",$C250="Reward"),SUM($D250),0)-IF(OR($C250="Sell",$C250="Fee"),SUM($D250),0))</f>
        <v/>
      </c>
      <c r="H250" s="19" t="str">
        <f>IF($C250="","",IF($C250="Sell",IF(SUM(G249)&gt;0,SUM(H249)*(1-IF(SUM($D250)&gt;SUM(G249),SUM(G249),SUM($D250))/SUM(G249)),0),SUM(H249)+IF(OR($C250="Buy",$C250="Reward"),SUM($E250)+SUM($F250),0)))</f>
        <v/>
      </c>
      <c r="I250" s="19" t="str">
        <f>IF($C250="","",IF(SUM(G250)&gt;0,H250/G250,""))</f>
        <v/>
      </c>
      <c r="J250" s="20" t="str">
        <f>IF($C250&lt;&gt;"Sell","",IF(SUM(G249)&gt;0,SUM($E250)-SUM($F250)-SUM(H249)*IF(SUM($D250)&gt;SUM(G249),SUM(G249),SUM($D250))/SUM(G249),""))</f>
        <v/>
      </c>
      <c r="K250" s="21" t="str">
        <f>IF($C250="","",IF($C249="","Previous row is empty",IF(AND($C250&lt;&gt;"Buy",$C250&lt;&gt;"Sell",$C250&lt;&gt;"Fee",$C250&lt;&gt;"Reward",$C250&lt;&gt;"Transfer"),"Unknown type",IF(SUM($D250)&lt;=0,"Missing quantity",IF(AND($C250="Sell",SUM($D250)&gt;SUM(G249)+0.000000000001),"Sale larger than holdings",IF(AND($C250="Fee",SUM($D250)&gt;SUM(G249)+0.000000000001),"Fee larger than holdings",IF(AND(OR($C250="Buy",$C250="Sell"),SUM($E250)&lt;=0),"Missing amount","OK")))))))</f>
        <v/>
      </c>
    </row>
    <row r="251" spans="1:11" x14ac:dyDescent="0.25">
      <c r="A251" s="14"/>
      <c r="B251" s="15"/>
      <c r="C251" s="15"/>
      <c r="D251" s="16"/>
      <c r="E251" s="17"/>
      <c r="F251" s="17"/>
      <c r="G251" s="18" t="str">
        <f>IF($C251="","",SUM(G250)+IF(OR($C251="Buy",$C251="Reward"),SUM($D251),0)-IF(OR($C251="Sell",$C251="Fee"),SUM($D251),0))</f>
        <v/>
      </c>
      <c r="H251" s="19" t="str">
        <f>IF($C251="","",IF($C251="Sell",IF(SUM(G250)&gt;0,SUM(H250)*(1-IF(SUM($D251)&gt;SUM(G250),SUM(G250),SUM($D251))/SUM(G250)),0),SUM(H250)+IF(OR($C251="Buy",$C251="Reward"),SUM($E251)+SUM($F251),0)))</f>
        <v/>
      </c>
      <c r="I251" s="19" t="str">
        <f>IF($C251="","",IF(SUM(G251)&gt;0,H251/G251,""))</f>
        <v/>
      </c>
      <c r="J251" s="20" t="str">
        <f>IF($C251&lt;&gt;"Sell","",IF(SUM(G250)&gt;0,SUM($E251)-SUM($F251)-SUM(H250)*IF(SUM($D251)&gt;SUM(G250),SUM(G250),SUM($D251))/SUM(G250),""))</f>
        <v/>
      </c>
      <c r="K251" s="21" t="str">
        <f>IF($C251="","",IF($C250="","Previous row is empty",IF(AND($C251&lt;&gt;"Buy",$C251&lt;&gt;"Sell",$C251&lt;&gt;"Fee",$C251&lt;&gt;"Reward",$C251&lt;&gt;"Transfer"),"Unknown type",IF(SUM($D251)&lt;=0,"Missing quantity",IF(AND($C251="Sell",SUM($D251)&gt;SUM(G250)+0.000000000001),"Sale larger than holdings",IF(AND($C251="Fee",SUM($D251)&gt;SUM(G250)+0.000000000001),"Fee larger than holdings",IF(AND(OR($C251="Buy",$C251="Sell"),SUM($E251)&lt;=0),"Missing amount","OK")))))))</f>
        <v/>
      </c>
    </row>
    <row r="252" spans="1:11" x14ac:dyDescent="0.25">
      <c r="A252" s="14"/>
      <c r="B252" s="15"/>
      <c r="C252" s="15"/>
      <c r="D252" s="16"/>
      <c r="E252" s="17"/>
      <c r="F252" s="17"/>
      <c r="G252" s="18" t="str">
        <f>IF($C252="","",SUM(G251)+IF(OR($C252="Buy",$C252="Reward"),SUM($D252),0)-IF(OR($C252="Sell",$C252="Fee"),SUM($D252),0))</f>
        <v/>
      </c>
      <c r="H252" s="19" t="str">
        <f>IF($C252="","",IF($C252="Sell",IF(SUM(G251)&gt;0,SUM(H251)*(1-IF(SUM($D252)&gt;SUM(G251),SUM(G251),SUM($D252))/SUM(G251)),0),SUM(H251)+IF(OR($C252="Buy",$C252="Reward"),SUM($E252)+SUM($F252),0)))</f>
        <v/>
      </c>
      <c r="I252" s="19" t="str">
        <f>IF($C252="","",IF(SUM(G252)&gt;0,H252/G252,""))</f>
        <v/>
      </c>
      <c r="J252" s="20" t="str">
        <f>IF($C252&lt;&gt;"Sell","",IF(SUM(G251)&gt;0,SUM($E252)-SUM($F252)-SUM(H251)*IF(SUM($D252)&gt;SUM(G251),SUM(G251),SUM($D252))/SUM(G251),""))</f>
        <v/>
      </c>
      <c r="K252" s="21" t="str">
        <f>IF($C252="","",IF($C251="","Previous row is empty",IF(AND($C252&lt;&gt;"Buy",$C252&lt;&gt;"Sell",$C252&lt;&gt;"Fee",$C252&lt;&gt;"Reward",$C252&lt;&gt;"Transfer"),"Unknown type",IF(SUM($D252)&lt;=0,"Missing quantity",IF(AND($C252="Sell",SUM($D252)&gt;SUM(G251)+0.000000000001),"Sale larger than holdings",IF(AND($C252="Fee",SUM($D252)&gt;SUM(G251)+0.000000000001),"Fee larger than holdings",IF(AND(OR($C252="Buy",$C252="Sell"),SUM($E252)&lt;=0),"Missing amount","OK")))))))</f>
        <v/>
      </c>
    </row>
    <row r="253" spans="1:11" x14ac:dyDescent="0.25">
      <c r="A253" s="14"/>
      <c r="B253" s="15"/>
      <c r="C253" s="15"/>
      <c r="D253" s="16"/>
      <c r="E253" s="17"/>
      <c r="F253" s="17"/>
      <c r="G253" s="18" t="str">
        <f>IF($C253="","",SUM(G252)+IF(OR($C253="Buy",$C253="Reward"),SUM($D253),0)-IF(OR($C253="Sell",$C253="Fee"),SUM($D253),0))</f>
        <v/>
      </c>
      <c r="H253" s="19" t="str">
        <f>IF($C253="","",IF($C253="Sell",IF(SUM(G252)&gt;0,SUM(H252)*(1-IF(SUM($D253)&gt;SUM(G252),SUM(G252),SUM($D253))/SUM(G252)),0),SUM(H252)+IF(OR($C253="Buy",$C253="Reward"),SUM($E253)+SUM($F253),0)))</f>
        <v/>
      </c>
      <c r="I253" s="19" t="str">
        <f>IF($C253="","",IF(SUM(G253)&gt;0,H253/G253,""))</f>
        <v/>
      </c>
      <c r="J253" s="20" t="str">
        <f>IF($C253&lt;&gt;"Sell","",IF(SUM(G252)&gt;0,SUM($E253)-SUM($F253)-SUM(H252)*IF(SUM($D253)&gt;SUM(G252),SUM(G252),SUM($D253))/SUM(G252),""))</f>
        <v/>
      </c>
      <c r="K253" s="21" t="str">
        <f>IF($C253="","",IF($C252="","Previous row is empty",IF(AND($C253&lt;&gt;"Buy",$C253&lt;&gt;"Sell",$C253&lt;&gt;"Fee",$C253&lt;&gt;"Reward",$C253&lt;&gt;"Transfer"),"Unknown type",IF(SUM($D253)&lt;=0,"Missing quantity",IF(AND($C253="Sell",SUM($D253)&gt;SUM(G252)+0.000000000001),"Sale larger than holdings",IF(AND($C253="Fee",SUM($D253)&gt;SUM(G252)+0.000000000001),"Fee larger than holdings",IF(AND(OR($C253="Buy",$C253="Sell"),SUM($E253)&lt;=0),"Missing amount","OK")))))))</f>
        <v/>
      </c>
    </row>
    <row r="254" spans="1:11" x14ac:dyDescent="0.25">
      <c r="A254" s="14"/>
      <c r="B254" s="15"/>
      <c r="C254" s="15"/>
      <c r="D254" s="16"/>
      <c r="E254" s="17"/>
      <c r="F254" s="17"/>
      <c r="G254" s="18" t="str">
        <f>IF($C254="","",SUM(G253)+IF(OR($C254="Buy",$C254="Reward"),SUM($D254),0)-IF(OR($C254="Sell",$C254="Fee"),SUM($D254),0))</f>
        <v/>
      </c>
      <c r="H254" s="19" t="str">
        <f>IF($C254="","",IF($C254="Sell",IF(SUM(G253)&gt;0,SUM(H253)*(1-IF(SUM($D254)&gt;SUM(G253),SUM(G253),SUM($D254))/SUM(G253)),0),SUM(H253)+IF(OR($C254="Buy",$C254="Reward"),SUM($E254)+SUM($F254),0)))</f>
        <v/>
      </c>
      <c r="I254" s="19" t="str">
        <f>IF($C254="","",IF(SUM(G254)&gt;0,H254/G254,""))</f>
        <v/>
      </c>
      <c r="J254" s="20" t="str">
        <f>IF($C254&lt;&gt;"Sell","",IF(SUM(G253)&gt;0,SUM($E254)-SUM($F254)-SUM(H253)*IF(SUM($D254)&gt;SUM(G253),SUM(G253),SUM($D254))/SUM(G253),""))</f>
        <v/>
      </c>
      <c r="K254" s="21" t="str">
        <f>IF($C254="","",IF($C253="","Previous row is empty",IF(AND($C254&lt;&gt;"Buy",$C254&lt;&gt;"Sell",$C254&lt;&gt;"Fee",$C254&lt;&gt;"Reward",$C254&lt;&gt;"Transfer"),"Unknown type",IF(SUM($D254)&lt;=0,"Missing quantity",IF(AND($C254="Sell",SUM($D254)&gt;SUM(G253)+0.000000000001),"Sale larger than holdings",IF(AND($C254="Fee",SUM($D254)&gt;SUM(G253)+0.000000000001),"Fee larger than holdings",IF(AND(OR($C254="Buy",$C254="Sell"),SUM($E254)&lt;=0),"Missing amount","OK")))))))</f>
        <v/>
      </c>
    </row>
    <row r="255" spans="1:11" x14ac:dyDescent="0.25">
      <c r="A255" s="14"/>
      <c r="B255" s="15"/>
      <c r="C255" s="15"/>
      <c r="D255" s="16"/>
      <c r="E255" s="17"/>
      <c r="F255" s="17"/>
      <c r="G255" s="18" t="str">
        <f>IF($C255="","",SUM(G254)+IF(OR($C255="Buy",$C255="Reward"),SUM($D255),0)-IF(OR($C255="Sell",$C255="Fee"),SUM($D255),0))</f>
        <v/>
      </c>
      <c r="H255" s="19" t="str">
        <f>IF($C255="","",IF($C255="Sell",IF(SUM(G254)&gt;0,SUM(H254)*(1-IF(SUM($D255)&gt;SUM(G254),SUM(G254),SUM($D255))/SUM(G254)),0),SUM(H254)+IF(OR($C255="Buy",$C255="Reward"),SUM($E255)+SUM($F255),0)))</f>
        <v/>
      </c>
      <c r="I255" s="19" t="str">
        <f>IF($C255="","",IF(SUM(G255)&gt;0,H255/G255,""))</f>
        <v/>
      </c>
      <c r="J255" s="20" t="str">
        <f>IF($C255&lt;&gt;"Sell","",IF(SUM(G254)&gt;0,SUM($E255)-SUM($F255)-SUM(H254)*IF(SUM($D255)&gt;SUM(G254),SUM(G254),SUM($D255))/SUM(G254),""))</f>
        <v/>
      </c>
      <c r="K255" s="21" t="str">
        <f>IF($C255="","",IF($C254="","Previous row is empty",IF(AND($C255&lt;&gt;"Buy",$C255&lt;&gt;"Sell",$C255&lt;&gt;"Fee",$C255&lt;&gt;"Reward",$C255&lt;&gt;"Transfer"),"Unknown type",IF(SUM($D255)&lt;=0,"Missing quantity",IF(AND($C255="Sell",SUM($D255)&gt;SUM(G254)+0.000000000001),"Sale larger than holdings",IF(AND($C255="Fee",SUM($D255)&gt;SUM(G254)+0.000000000001),"Fee larger than holdings",IF(AND(OR($C255="Buy",$C255="Sell"),SUM($E255)&lt;=0),"Missing amount","OK")))))))</f>
        <v/>
      </c>
    </row>
    <row r="256" spans="1:11" x14ac:dyDescent="0.25">
      <c r="A256" s="14"/>
      <c r="B256" s="15"/>
      <c r="C256" s="15"/>
      <c r="D256" s="16"/>
      <c r="E256" s="17"/>
      <c r="F256" s="17"/>
      <c r="G256" s="18" t="str">
        <f>IF($C256="","",SUM(G255)+IF(OR($C256="Buy",$C256="Reward"),SUM($D256),0)-IF(OR($C256="Sell",$C256="Fee"),SUM($D256),0))</f>
        <v/>
      </c>
      <c r="H256" s="19" t="str">
        <f>IF($C256="","",IF($C256="Sell",IF(SUM(G255)&gt;0,SUM(H255)*(1-IF(SUM($D256)&gt;SUM(G255),SUM(G255),SUM($D256))/SUM(G255)),0),SUM(H255)+IF(OR($C256="Buy",$C256="Reward"),SUM($E256)+SUM($F256),0)))</f>
        <v/>
      </c>
      <c r="I256" s="19" t="str">
        <f>IF($C256="","",IF(SUM(G256)&gt;0,H256/G256,""))</f>
        <v/>
      </c>
      <c r="J256" s="20" t="str">
        <f>IF($C256&lt;&gt;"Sell","",IF(SUM(G255)&gt;0,SUM($E256)-SUM($F256)-SUM(H255)*IF(SUM($D256)&gt;SUM(G255),SUM(G255),SUM($D256))/SUM(G255),""))</f>
        <v/>
      </c>
      <c r="K256" s="21" t="str">
        <f>IF($C256="","",IF($C255="","Previous row is empty",IF(AND($C256&lt;&gt;"Buy",$C256&lt;&gt;"Sell",$C256&lt;&gt;"Fee",$C256&lt;&gt;"Reward",$C256&lt;&gt;"Transfer"),"Unknown type",IF(SUM($D256)&lt;=0,"Missing quantity",IF(AND($C256="Sell",SUM($D256)&gt;SUM(G255)+0.000000000001),"Sale larger than holdings",IF(AND($C256="Fee",SUM($D256)&gt;SUM(G255)+0.000000000001),"Fee larger than holdings",IF(AND(OR($C256="Buy",$C256="Sell"),SUM($E256)&lt;=0),"Missing amount","OK")))))))</f>
        <v/>
      </c>
    </row>
    <row r="257" spans="1:11" x14ac:dyDescent="0.25">
      <c r="A257" s="14"/>
      <c r="B257" s="15"/>
      <c r="C257" s="15"/>
      <c r="D257" s="16"/>
      <c r="E257" s="17"/>
      <c r="F257" s="17"/>
      <c r="G257" s="18" t="str">
        <f>IF($C257="","",SUM(G256)+IF(OR($C257="Buy",$C257="Reward"),SUM($D257),0)-IF(OR($C257="Sell",$C257="Fee"),SUM($D257),0))</f>
        <v/>
      </c>
      <c r="H257" s="19" t="str">
        <f>IF($C257="","",IF($C257="Sell",IF(SUM(G256)&gt;0,SUM(H256)*(1-IF(SUM($D257)&gt;SUM(G256),SUM(G256),SUM($D257))/SUM(G256)),0),SUM(H256)+IF(OR($C257="Buy",$C257="Reward"),SUM($E257)+SUM($F257),0)))</f>
        <v/>
      </c>
      <c r="I257" s="19" t="str">
        <f>IF($C257="","",IF(SUM(G257)&gt;0,H257/G257,""))</f>
        <v/>
      </c>
      <c r="J257" s="20" t="str">
        <f>IF($C257&lt;&gt;"Sell","",IF(SUM(G256)&gt;0,SUM($E257)-SUM($F257)-SUM(H256)*IF(SUM($D257)&gt;SUM(G256),SUM(G256),SUM($D257))/SUM(G256),""))</f>
        <v/>
      </c>
      <c r="K257" s="21" t="str">
        <f>IF($C257="","",IF($C256="","Previous row is empty",IF(AND($C257&lt;&gt;"Buy",$C257&lt;&gt;"Sell",$C257&lt;&gt;"Fee",$C257&lt;&gt;"Reward",$C257&lt;&gt;"Transfer"),"Unknown type",IF(SUM($D257)&lt;=0,"Missing quantity",IF(AND($C257="Sell",SUM($D257)&gt;SUM(G256)+0.000000000001),"Sale larger than holdings",IF(AND($C257="Fee",SUM($D257)&gt;SUM(G256)+0.000000000001),"Fee larger than holdings",IF(AND(OR($C257="Buy",$C257="Sell"),SUM($E257)&lt;=0),"Missing amount","OK")))))))</f>
        <v/>
      </c>
    </row>
    <row r="258" spans="1:11" x14ac:dyDescent="0.25">
      <c r="A258" s="14"/>
      <c r="B258" s="15"/>
      <c r="C258" s="15"/>
      <c r="D258" s="16"/>
      <c r="E258" s="17"/>
      <c r="F258" s="17"/>
      <c r="G258" s="18" t="str">
        <f>IF($C258="","",SUM(G257)+IF(OR($C258="Buy",$C258="Reward"),SUM($D258),0)-IF(OR($C258="Sell",$C258="Fee"),SUM($D258),0))</f>
        <v/>
      </c>
      <c r="H258" s="19" t="str">
        <f>IF($C258="","",IF($C258="Sell",IF(SUM(G257)&gt;0,SUM(H257)*(1-IF(SUM($D258)&gt;SUM(G257),SUM(G257),SUM($D258))/SUM(G257)),0),SUM(H257)+IF(OR($C258="Buy",$C258="Reward"),SUM($E258)+SUM($F258),0)))</f>
        <v/>
      </c>
      <c r="I258" s="19" t="str">
        <f>IF($C258="","",IF(SUM(G258)&gt;0,H258/G258,""))</f>
        <v/>
      </c>
      <c r="J258" s="20" t="str">
        <f>IF($C258&lt;&gt;"Sell","",IF(SUM(G257)&gt;0,SUM($E258)-SUM($F258)-SUM(H257)*IF(SUM($D258)&gt;SUM(G257),SUM(G257),SUM($D258))/SUM(G257),""))</f>
        <v/>
      </c>
      <c r="K258" s="21" t="str">
        <f>IF($C258="","",IF($C257="","Previous row is empty",IF(AND($C258&lt;&gt;"Buy",$C258&lt;&gt;"Sell",$C258&lt;&gt;"Fee",$C258&lt;&gt;"Reward",$C258&lt;&gt;"Transfer"),"Unknown type",IF(SUM($D258)&lt;=0,"Missing quantity",IF(AND($C258="Sell",SUM($D258)&gt;SUM(G257)+0.000000000001),"Sale larger than holdings",IF(AND($C258="Fee",SUM($D258)&gt;SUM(G257)+0.000000000001),"Fee larger than holdings",IF(AND(OR($C258="Buy",$C258="Sell"),SUM($E258)&lt;=0),"Missing amount","OK")))))))</f>
        <v/>
      </c>
    </row>
    <row r="259" spans="1:11" x14ac:dyDescent="0.25">
      <c r="A259" s="14"/>
      <c r="B259" s="15"/>
      <c r="C259" s="15"/>
      <c r="D259" s="16"/>
      <c r="E259" s="17"/>
      <c r="F259" s="17"/>
      <c r="G259" s="18" t="str">
        <f>IF($C259="","",SUM(G258)+IF(OR($C259="Buy",$C259="Reward"),SUM($D259),0)-IF(OR($C259="Sell",$C259="Fee"),SUM($D259),0))</f>
        <v/>
      </c>
      <c r="H259" s="19" t="str">
        <f>IF($C259="","",IF($C259="Sell",IF(SUM(G258)&gt;0,SUM(H258)*(1-IF(SUM($D259)&gt;SUM(G258),SUM(G258),SUM($D259))/SUM(G258)),0),SUM(H258)+IF(OR($C259="Buy",$C259="Reward"),SUM($E259)+SUM($F259),0)))</f>
        <v/>
      </c>
      <c r="I259" s="19" t="str">
        <f>IF($C259="","",IF(SUM(G259)&gt;0,H259/G259,""))</f>
        <v/>
      </c>
      <c r="J259" s="20" t="str">
        <f>IF($C259&lt;&gt;"Sell","",IF(SUM(G258)&gt;0,SUM($E259)-SUM($F259)-SUM(H258)*IF(SUM($D259)&gt;SUM(G258),SUM(G258),SUM($D259))/SUM(G258),""))</f>
        <v/>
      </c>
      <c r="K259" s="21" t="str">
        <f>IF($C259="","",IF($C258="","Previous row is empty",IF(AND($C259&lt;&gt;"Buy",$C259&lt;&gt;"Sell",$C259&lt;&gt;"Fee",$C259&lt;&gt;"Reward",$C259&lt;&gt;"Transfer"),"Unknown type",IF(SUM($D259)&lt;=0,"Missing quantity",IF(AND($C259="Sell",SUM($D259)&gt;SUM(G258)+0.000000000001),"Sale larger than holdings",IF(AND($C259="Fee",SUM($D259)&gt;SUM(G258)+0.000000000001),"Fee larger than holdings",IF(AND(OR($C259="Buy",$C259="Sell"),SUM($E259)&lt;=0),"Missing amount","OK")))))))</f>
        <v/>
      </c>
    </row>
    <row r="260" spans="1:11" x14ac:dyDescent="0.25">
      <c r="A260" s="14"/>
      <c r="B260" s="15"/>
      <c r="C260" s="15"/>
      <c r="D260" s="16"/>
      <c r="E260" s="17"/>
      <c r="F260" s="17"/>
      <c r="G260" s="18" t="str">
        <f>IF($C260="","",SUM(G259)+IF(OR($C260="Buy",$C260="Reward"),SUM($D260),0)-IF(OR($C260="Sell",$C260="Fee"),SUM($D260),0))</f>
        <v/>
      </c>
      <c r="H260" s="19" t="str">
        <f>IF($C260="","",IF($C260="Sell",IF(SUM(G259)&gt;0,SUM(H259)*(1-IF(SUM($D260)&gt;SUM(G259),SUM(G259),SUM($D260))/SUM(G259)),0),SUM(H259)+IF(OR($C260="Buy",$C260="Reward"),SUM($E260)+SUM($F260),0)))</f>
        <v/>
      </c>
      <c r="I260" s="19" t="str">
        <f>IF($C260="","",IF(SUM(G260)&gt;0,H260/G260,""))</f>
        <v/>
      </c>
      <c r="J260" s="20" t="str">
        <f>IF($C260&lt;&gt;"Sell","",IF(SUM(G259)&gt;0,SUM($E260)-SUM($F260)-SUM(H259)*IF(SUM($D260)&gt;SUM(G259),SUM(G259),SUM($D260))/SUM(G259),""))</f>
        <v/>
      </c>
      <c r="K260" s="21" t="str">
        <f>IF($C260="","",IF($C259="","Previous row is empty",IF(AND($C260&lt;&gt;"Buy",$C260&lt;&gt;"Sell",$C260&lt;&gt;"Fee",$C260&lt;&gt;"Reward",$C260&lt;&gt;"Transfer"),"Unknown type",IF(SUM($D260)&lt;=0,"Missing quantity",IF(AND($C260="Sell",SUM($D260)&gt;SUM(G259)+0.000000000001),"Sale larger than holdings",IF(AND($C260="Fee",SUM($D260)&gt;SUM(G259)+0.000000000001),"Fee larger than holdings",IF(AND(OR($C260="Buy",$C260="Sell"),SUM($E260)&lt;=0),"Missing amount","OK")))))))</f>
        <v/>
      </c>
    </row>
    <row r="261" spans="1:11" x14ac:dyDescent="0.25">
      <c r="A261" s="14"/>
      <c r="B261" s="15"/>
      <c r="C261" s="15"/>
      <c r="D261" s="16"/>
      <c r="E261" s="17"/>
      <c r="F261" s="17"/>
      <c r="G261" s="18" t="str">
        <f>IF($C261="","",SUM(G260)+IF(OR($C261="Buy",$C261="Reward"),SUM($D261),0)-IF(OR($C261="Sell",$C261="Fee"),SUM($D261),0))</f>
        <v/>
      </c>
      <c r="H261" s="19" t="str">
        <f>IF($C261="","",IF($C261="Sell",IF(SUM(G260)&gt;0,SUM(H260)*(1-IF(SUM($D261)&gt;SUM(G260),SUM(G260),SUM($D261))/SUM(G260)),0),SUM(H260)+IF(OR($C261="Buy",$C261="Reward"),SUM($E261)+SUM($F261),0)))</f>
        <v/>
      </c>
      <c r="I261" s="19" t="str">
        <f>IF($C261="","",IF(SUM(G261)&gt;0,H261/G261,""))</f>
        <v/>
      </c>
      <c r="J261" s="20" t="str">
        <f>IF($C261&lt;&gt;"Sell","",IF(SUM(G260)&gt;0,SUM($E261)-SUM($F261)-SUM(H260)*IF(SUM($D261)&gt;SUM(G260),SUM(G260),SUM($D261))/SUM(G260),""))</f>
        <v/>
      </c>
      <c r="K261" s="21" t="str">
        <f>IF($C261="","",IF($C260="","Previous row is empty",IF(AND($C261&lt;&gt;"Buy",$C261&lt;&gt;"Sell",$C261&lt;&gt;"Fee",$C261&lt;&gt;"Reward",$C261&lt;&gt;"Transfer"),"Unknown type",IF(SUM($D261)&lt;=0,"Missing quantity",IF(AND($C261="Sell",SUM($D261)&gt;SUM(G260)+0.000000000001),"Sale larger than holdings",IF(AND($C261="Fee",SUM($D261)&gt;SUM(G260)+0.000000000001),"Fee larger than holdings",IF(AND(OR($C261="Buy",$C261="Sell"),SUM($E261)&lt;=0),"Missing amount","OK")))))))</f>
        <v/>
      </c>
    </row>
    <row r="262" spans="1:11" x14ac:dyDescent="0.25">
      <c r="A262" s="14"/>
      <c r="B262" s="15"/>
      <c r="C262" s="15"/>
      <c r="D262" s="16"/>
      <c r="E262" s="17"/>
      <c r="F262" s="17"/>
      <c r="G262" s="18" t="str">
        <f>IF($C262="","",SUM(G261)+IF(OR($C262="Buy",$C262="Reward"),SUM($D262),0)-IF(OR($C262="Sell",$C262="Fee"),SUM($D262),0))</f>
        <v/>
      </c>
      <c r="H262" s="19" t="str">
        <f>IF($C262="","",IF($C262="Sell",IF(SUM(G261)&gt;0,SUM(H261)*(1-IF(SUM($D262)&gt;SUM(G261),SUM(G261),SUM($D262))/SUM(G261)),0),SUM(H261)+IF(OR($C262="Buy",$C262="Reward"),SUM($E262)+SUM($F262),0)))</f>
        <v/>
      </c>
      <c r="I262" s="19" t="str">
        <f>IF($C262="","",IF(SUM(G262)&gt;0,H262/G262,""))</f>
        <v/>
      </c>
      <c r="J262" s="20" t="str">
        <f>IF($C262&lt;&gt;"Sell","",IF(SUM(G261)&gt;0,SUM($E262)-SUM($F262)-SUM(H261)*IF(SUM($D262)&gt;SUM(G261),SUM(G261),SUM($D262))/SUM(G261),""))</f>
        <v/>
      </c>
      <c r="K262" s="21" t="str">
        <f>IF($C262="","",IF($C261="","Previous row is empty",IF(AND($C262&lt;&gt;"Buy",$C262&lt;&gt;"Sell",$C262&lt;&gt;"Fee",$C262&lt;&gt;"Reward",$C262&lt;&gt;"Transfer"),"Unknown type",IF(SUM($D262)&lt;=0,"Missing quantity",IF(AND($C262="Sell",SUM($D262)&gt;SUM(G261)+0.000000000001),"Sale larger than holdings",IF(AND($C262="Fee",SUM($D262)&gt;SUM(G261)+0.000000000001),"Fee larger than holdings",IF(AND(OR($C262="Buy",$C262="Sell"),SUM($E262)&lt;=0),"Missing amount","OK")))))))</f>
        <v/>
      </c>
    </row>
    <row r="263" spans="1:11" x14ac:dyDescent="0.25">
      <c r="A263" s="14"/>
      <c r="B263" s="15"/>
      <c r="C263" s="15"/>
      <c r="D263" s="16"/>
      <c r="E263" s="17"/>
      <c r="F263" s="17"/>
      <c r="G263" s="18" t="str">
        <f>IF($C263="","",SUM(G262)+IF(OR($C263="Buy",$C263="Reward"),SUM($D263),0)-IF(OR($C263="Sell",$C263="Fee"),SUM($D263),0))</f>
        <v/>
      </c>
      <c r="H263" s="19" t="str">
        <f>IF($C263="","",IF($C263="Sell",IF(SUM(G262)&gt;0,SUM(H262)*(1-IF(SUM($D263)&gt;SUM(G262),SUM(G262),SUM($D263))/SUM(G262)),0),SUM(H262)+IF(OR($C263="Buy",$C263="Reward"),SUM($E263)+SUM($F263),0)))</f>
        <v/>
      </c>
      <c r="I263" s="19" t="str">
        <f>IF($C263="","",IF(SUM(G263)&gt;0,H263/G263,""))</f>
        <v/>
      </c>
      <c r="J263" s="20" t="str">
        <f>IF($C263&lt;&gt;"Sell","",IF(SUM(G262)&gt;0,SUM($E263)-SUM($F263)-SUM(H262)*IF(SUM($D263)&gt;SUM(G262),SUM(G262),SUM($D263))/SUM(G262),""))</f>
        <v/>
      </c>
      <c r="K263" s="21" t="str">
        <f>IF($C263="","",IF($C262="","Previous row is empty",IF(AND($C263&lt;&gt;"Buy",$C263&lt;&gt;"Sell",$C263&lt;&gt;"Fee",$C263&lt;&gt;"Reward",$C263&lt;&gt;"Transfer"),"Unknown type",IF(SUM($D263)&lt;=0,"Missing quantity",IF(AND($C263="Sell",SUM($D263)&gt;SUM(G262)+0.000000000001),"Sale larger than holdings",IF(AND($C263="Fee",SUM($D263)&gt;SUM(G262)+0.000000000001),"Fee larger than holdings",IF(AND(OR($C263="Buy",$C263="Sell"),SUM($E263)&lt;=0),"Missing amount","OK")))))))</f>
        <v/>
      </c>
    </row>
    <row r="264" spans="1:11" x14ac:dyDescent="0.25">
      <c r="A264" s="14"/>
      <c r="B264" s="15"/>
      <c r="C264" s="15"/>
      <c r="D264" s="16"/>
      <c r="E264" s="17"/>
      <c r="F264" s="17"/>
      <c r="G264" s="18" t="str">
        <f>IF($C264="","",SUM(G263)+IF(OR($C264="Buy",$C264="Reward"),SUM($D264),0)-IF(OR($C264="Sell",$C264="Fee"),SUM($D264),0))</f>
        <v/>
      </c>
      <c r="H264" s="19" t="str">
        <f>IF($C264="","",IF($C264="Sell",IF(SUM(G263)&gt;0,SUM(H263)*(1-IF(SUM($D264)&gt;SUM(G263),SUM(G263),SUM($D264))/SUM(G263)),0),SUM(H263)+IF(OR($C264="Buy",$C264="Reward"),SUM($E264)+SUM($F264),0)))</f>
        <v/>
      </c>
      <c r="I264" s="19" t="str">
        <f>IF($C264="","",IF(SUM(G264)&gt;0,H264/G264,""))</f>
        <v/>
      </c>
      <c r="J264" s="20" t="str">
        <f>IF($C264&lt;&gt;"Sell","",IF(SUM(G263)&gt;0,SUM($E264)-SUM($F264)-SUM(H263)*IF(SUM($D264)&gt;SUM(G263),SUM(G263),SUM($D264))/SUM(G263),""))</f>
        <v/>
      </c>
      <c r="K264" s="21" t="str">
        <f>IF($C264="","",IF($C263="","Previous row is empty",IF(AND($C264&lt;&gt;"Buy",$C264&lt;&gt;"Sell",$C264&lt;&gt;"Fee",$C264&lt;&gt;"Reward",$C264&lt;&gt;"Transfer"),"Unknown type",IF(SUM($D264)&lt;=0,"Missing quantity",IF(AND($C264="Sell",SUM($D264)&gt;SUM(G263)+0.000000000001),"Sale larger than holdings",IF(AND($C264="Fee",SUM($D264)&gt;SUM(G263)+0.000000000001),"Fee larger than holdings",IF(AND(OR($C264="Buy",$C264="Sell"),SUM($E264)&lt;=0),"Missing amount","OK")))))))</f>
        <v/>
      </c>
    </row>
    <row r="265" spans="1:11" x14ac:dyDescent="0.25">
      <c r="A265" s="14"/>
      <c r="B265" s="15"/>
      <c r="C265" s="15"/>
      <c r="D265" s="16"/>
      <c r="E265" s="17"/>
      <c r="F265" s="17"/>
      <c r="G265" s="18" t="str">
        <f>IF($C265="","",SUM(G264)+IF(OR($C265="Buy",$C265="Reward"),SUM($D265),0)-IF(OR($C265="Sell",$C265="Fee"),SUM($D265),0))</f>
        <v/>
      </c>
      <c r="H265" s="19" t="str">
        <f>IF($C265="","",IF($C265="Sell",IF(SUM(G264)&gt;0,SUM(H264)*(1-IF(SUM($D265)&gt;SUM(G264),SUM(G264),SUM($D265))/SUM(G264)),0),SUM(H264)+IF(OR($C265="Buy",$C265="Reward"),SUM($E265)+SUM($F265),0)))</f>
        <v/>
      </c>
      <c r="I265" s="19" t="str">
        <f>IF($C265="","",IF(SUM(G265)&gt;0,H265/G265,""))</f>
        <v/>
      </c>
      <c r="J265" s="20" t="str">
        <f>IF($C265&lt;&gt;"Sell","",IF(SUM(G264)&gt;0,SUM($E265)-SUM($F265)-SUM(H264)*IF(SUM($D265)&gt;SUM(G264),SUM(G264),SUM($D265))/SUM(G264),""))</f>
        <v/>
      </c>
      <c r="K265" s="21" t="str">
        <f>IF($C265="","",IF($C264="","Previous row is empty",IF(AND($C265&lt;&gt;"Buy",$C265&lt;&gt;"Sell",$C265&lt;&gt;"Fee",$C265&lt;&gt;"Reward",$C265&lt;&gt;"Transfer"),"Unknown type",IF(SUM($D265)&lt;=0,"Missing quantity",IF(AND($C265="Sell",SUM($D265)&gt;SUM(G264)+0.000000000001),"Sale larger than holdings",IF(AND($C265="Fee",SUM($D265)&gt;SUM(G264)+0.000000000001),"Fee larger than holdings",IF(AND(OR($C265="Buy",$C265="Sell"),SUM($E265)&lt;=0),"Missing amount","OK")))))))</f>
        <v/>
      </c>
    </row>
    <row r="266" spans="1:11" x14ac:dyDescent="0.25">
      <c r="A266" s="14"/>
      <c r="B266" s="15"/>
      <c r="C266" s="15"/>
      <c r="D266" s="16"/>
      <c r="E266" s="17"/>
      <c r="F266" s="17"/>
      <c r="G266" s="18" t="str">
        <f>IF($C266="","",SUM(G265)+IF(OR($C266="Buy",$C266="Reward"),SUM($D266),0)-IF(OR($C266="Sell",$C266="Fee"),SUM($D266),0))</f>
        <v/>
      </c>
      <c r="H266" s="19" t="str">
        <f>IF($C266="","",IF($C266="Sell",IF(SUM(G265)&gt;0,SUM(H265)*(1-IF(SUM($D266)&gt;SUM(G265),SUM(G265),SUM($D266))/SUM(G265)),0),SUM(H265)+IF(OR($C266="Buy",$C266="Reward"),SUM($E266)+SUM($F266),0)))</f>
        <v/>
      </c>
      <c r="I266" s="19" t="str">
        <f>IF($C266="","",IF(SUM(G266)&gt;0,H266/G266,""))</f>
        <v/>
      </c>
      <c r="J266" s="20" t="str">
        <f>IF($C266&lt;&gt;"Sell","",IF(SUM(G265)&gt;0,SUM($E266)-SUM($F266)-SUM(H265)*IF(SUM($D266)&gt;SUM(G265),SUM(G265),SUM($D266))/SUM(G265),""))</f>
        <v/>
      </c>
      <c r="K266" s="21" t="str">
        <f>IF($C266="","",IF($C265="","Previous row is empty",IF(AND($C266&lt;&gt;"Buy",$C266&lt;&gt;"Sell",$C266&lt;&gt;"Fee",$C266&lt;&gt;"Reward",$C266&lt;&gt;"Transfer"),"Unknown type",IF(SUM($D266)&lt;=0,"Missing quantity",IF(AND($C266="Sell",SUM($D266)&gt;SUM(G265)+0.000000000001),"Sale larger than holdings",IF(AND($C266="Fee",SUM($D266)&gt;SUM(G265)+0.000000000001),"Fee larger than holdings",IF(AND(OR($C266="Buy",$C266="Sell"),SUM($E266)&lt;=0),"Missing amount","OK")))))))</f>
        <v/>
      </c>
    </row>
    <row r="267" spans="1:11" x14ac:dyDescent="0.25">
      <c r="A267" s="14"/>
      <c r="B267" s="15"/>
      <c r="C267" s="15"/>
      <c r="D267" s="16"/>
      <c r="E267" s="17"/>
      <c r="F267" s="17"/>
      <c r="G267" s="18" t="str">
        <f>IF($C267="","",SUM(G266)+IF(OR($C267="Buy",$C267="Reward"),SUM($D267),0)-IF(OR($C267="Sell",$C267="Fee"),SUM($D267),0))</f>
        <v/>
      </c>
      <c r="H267" s="19" t="str">
        <f>IF($C267="","",IF($C267="Sell",IF(SUM(G266)&gt;0,SUM(H266)*(1-IF(SUM($D267)&gt;SUM(G266),SUM(G266),SUM($D267))/SUM(G266)),0),SUM(H266)+IF(OR($C267="Buy",$C267="Reward"),SUM($E267)+SUM($F267),0)))</f>
        <v/>
      </c>
      <c r="I267" s="19" t="str">
        <f>IF($C267="","",IF(SUM(G267)&gt;0,H267/G267,""))</f>
        <v/>
      </c>
      <c r="J267" s="20" t="str">
        <f>IF($C267&lt;&gt;"Sell","",IF(SUM(G266)&gt;0,SUM($E267)-SUM($F267)-SUM(H266)*IF(SUM($D267)&gt;SUM(G266),SUM(G266),SUM($D267))/SUM(G266),""))</f>
        <v/>
      </c>
      <c r="K267" s="21" t="str">
        <f>IF($C267="","",IF($C266="","Previous row is empty",IF(AND($C267&lt;&gt;"Buy",$C267&lt;&gt;"Sell",$C267&lt;&gt;"Fee",$C267&lt;&gt;"Reward",$C267&lt;&gt;"Transfer"),"Unknown type",IF(SUM($D267)&lt;=0,"Missing quantity",IF(AND($C267="Sell",SUM($D267)&gt;SUM(G266)+0.000000000001),"Sale larger than holdings",IF(AND($C267="Fee",SUM($D267)&gt;SUM(G266)+0.000000000001),"Fee larger than holdings",IF(AND(OR($C267="Buy",$C267="Sell"),SUM($E267)&lt;=0),"Missing amount","OK")))))))</f>
        <v/>
      </c>
    </row>
    <row r="268" spans="1:11" x14ac:dyDescent="0.25">
      <c r="A268" s="14"/>
      <c r="B268" s="15"/>
      <c r="C268" s="15"/>
      <c r="D268" s="16"/>
      <c r="E268" s="17"/>
      <c r="F268" s="17"/>
      <c r="G268" s="18" t="str">
        <f>IF($C268="","",SUM(G267)+IF(OR($C268="Buy",$C268="Reward"),SUM($D268),0)-IF(OR($C268="Sell",$C268="Fee"),SUM($D268),0))</f>
        <v/>
      </c>
      <c r="H268" s="19" t="str">
        <f>IF($C268="","",IF($C268="Sell",IF(SUM(G267)&gt;0,SUM(H267)*(1-IF(SUM($D268)&gt;SUM(G267),SUM(G267),SUM($D268))/SUM(G267)),0),SUM(H267)+IF(OR($C268="Buy",$C268="Reward"),SUM($E268)+SUM($F268),0)))</f>
        <v/>
      </c>
      <c r="I268" s="19" t="str">
        <f>IF($C268="","",IF(SUM(G268)&gt;0,H268/G268,""))</f>
        <v/>
      </c>
      <c r="J268" s="20" t="str">
        <f>IF($C268&lt;&gt;"Sell","",IF(SUM(G267)&gt;0,SUM($E268)-SUM($F268)-SUM(H267)*IF(SUM($D268)&gt;SUM(G267),SUM(G267),SUM($D268))/SUM(G267),""))</f>
        <v/>
      </c>
      <c r="K268" s="21" t="str">
        <f>IF($C268="","",IF($C267="","Previous row is empty",IF(AND($C268&lt;&gt;"Buy",$C268&lt;&gt;"Sell",$C268&lt;&gt;"Fee",$C268&lt;&gt;"Reward",$C268&lt;&gt;"Transfer"),"Unknown type",IF(SUM($D268)&lt;=0,"Missing quantity",IF(AND($C268="Sell",SUM($D268)&gt;SUM(G267)+0.000000000001),"Sale larger than holdings",IF(AND($C268="Fee",SUM($D268)&gt;SUM(G267)+0.000000000001),"Fee larger than holdings",IF(AND(OR($C268="Buy",$C268="Sell"),SUM($E268)&lt;=0),"Missing amount","OK")))))))</f>
        <v/>
      </c>
    </row>
    <row r="269" spans="1:11" x14ac:dyDescent="0.25">
      <c r="A269" s="14"/>
      <c r="B269" s="15"/>
      <c r="C269" s="15"/>
      <c r="D269" s="16"/>
      <c r="E269" s="17"/>
      <c r="F269" s="17"/>
      <c r="G269" s="18" t="str">
        <f>IF($C269="","",SUM(G268)+IF(OR($C269="Buy",$C269="Reward"),SUM($D269),0)-IF(OR($C269="Sell",$C269="Fee"),SUM($D269),0))</f>
        <v/>
      </c>
      <c r="H269" s="19" t="str">
        <f>IF($C269="","",IF($C269="Sell",IF(SUM(G268)&gt;0,SUM(H268)*(1-IF(SUM($D269)&gt;SUM(G268),SUM(G268),SUM($D269))/SUM(G268)),0),SUM(H268)+IF(OR($C269="Buy",$C269="Reward"),SUM($E269)+SUM($F269),0)))</f>
        <v/>
      </c>
      <c r="I269" s="19" t="str">
        <f>IF($C269="","",IF(SUM(G269)&gt;0,H269/G269,""))</f>
        <v/>
      </c>
      <c r="J269" s="20" t="str">
        <f>IF($C269&lt;&gt;"Sell","",IF(SUM(G268)&gt;0,SUM($E269)-SUM($F269)-SUM(H268)*IF(SUM($D269)&gt;SUM(G268),SUM(G268),SUM($D269))/SUM(G268),""))</f>
        <v/>
      </c>
      <c r="K269" s="21" t="str">
        <f>IF($C269="","",IF($C268="","Previous row is empty",IF(AND($C269&lt;&gt;"Buy",$C269&lt;&gt;"Sell",$C269&lt;&gt;"Fee",$C269&lt;&gt;"Reward",$C269&lt;&gt;"Transfer"),"Unknown type",IF(SUM($D269)&lt;=0,"Missing quantity",IF(AND($C269="Sell",SUM($D269)&gt;SUM(G268)+0.000000000001),"Sale larger than holdings",IF(AND($C269="Fee",SUM($D269)&gt;SUM(G268)+0.000000000001),"Fee larger than holdings",IF(AND(OR($C269="Buy",$C269="Sell"),SUM($E269)&lt;=0),"Missing amount","OK")))))))</f>
        <v/>
      </c>
    </row>
    <row r="270" spans="1:11" x14ac:dyDescent="0.25">
      <c r="A270" s="14"/>
      <c r="B270" s="15"/>
      <c r="C270" s="15"/>
      <c r="D270" s="16"/>
      <c r="E270" s="17"/>
      <c r="F270" s="17"/>
      <c r="G270" s="18" t="str">
        <f>IF($C270="","",SUM(G269)+IF(OR($C270="Buy",$C270="Reward"),SUM($D270),0)-IF(OR($C270="Sell",$C270="Fee"),SUM($D270),0))</f>
        <v/>
      </c>
      <c r="H270" s="19" t="str">
        <f>IF($C270="","",IF($C270="Sell",IF(SUM(G269)&gt;0,SUM(H269)*(1-IF(SUM($D270)&gt;SUM(G269),SUM(G269),SUM($D270))/SUM(G269)),0),SUM(H269)+IF(OR($C270="Buy",$C270="Reward"),SUM($E270)+SUM($F270),0)))</f>
        <v/>
      </c>
      <c r="I270" s="19" t="str">
        <f>IF($C270="","",IF(SUM(G270)&gt;0,H270/G270,""))</f>
        <v/>
      </c>
      <c r="J270" s="20" t="str">
        <f>IF($C270&lt;&gt;"Sell","",IF(SUM(G269)&gt;0,SUM($E270)-SUM($F270)-SUM(H269)*IF(SUM($D270)&gt;SUM(G269),SUM(G269),SUM($D270))/SUM(G269),""))</f>
        <v/>
      </c>
      <c r="K270" s="21" t="str">
        <f>IF($C270="","",IF($C269="","Previous row is empty",IF(AND($C270&lt;&gt;"Buy",$C270&lt;&gt;"Sell",$C270&lt;&gt;"Fee",$C270&lt;&gt;"Reward",$C270&lt;&gt;"Transfer"),"Unknown type",IF(SUM($D270)&lt;=0,"Missing quantity",IF(AND($C270="Sell",SUM($D270)&gt;SUM(G269)+0.000000000001),"Sale larger than holdings",IF(AND($C270="Fee",SUM($D270)&gt;SUM(G269)+0.000000000001),"Fee larger than holdings",IF(AND(OR($C270="Buy",$C270="Sell"),SUM($E270)&lt;=0),"Missing amount","OK")))))))</f>
        <v/>
      </c>
    </row>
    <row r="271" spans="1:11" x14ac:dyDescent="0.25">
      <c r="A271" s="14"/>
      <c r="B271" s="15"/>
      <c r="C271" s="15"/>
      <c r="D271" s="16"/>
      <c r="E271" s="17"/>
      <c r="F271" s="17"/>
      <c r="G271" s="18" t="str">
        <f>IF($C271="","",SUM(G270)+IF(OR($C271="Buy",$C271="Reward"),SUM($D271),0)-IF(OR($C271="Sell",$C271="Fee"),SUM($D271),0))</f>
        <v/>
      </c>
      <c r="H271" s="19" t="str">
        <f>IF($C271="","",IF($C271="Sell",IF(SUM(G270)&gt;0,SUM(H270)*(1-IF(SUM($D271)&gt;SUM(G270),SUM(G270),SUM($D271))/SUM(G270)),0),SUM(H270)+IF(OR($C271="Buy",$C271="Reward"),SUM($E271)+SUM($F271),0)))</f>
        <v/>
      </c>
      <c r="I271" s="19" t="str">
        <f>IF($C271="","",IF(SUM(G271)&gt;0,H271/G271,""))</f>
        <v/>
      </c>
      <c r="J271" s="20" t="str">
        <f>IF($C271&lt;&gt;"Sell","",IF(SUM(G270)&gt;0,SUM($E271)-SUM($F271)-SUM(H270)*IF(SUM($D271)&gt;SUM(G270),SUM(G270),SUM($D271))/SUM(G270),""))</f>
        <v/>
      </c>
      <c r="K271" s="21" t="str">
        <f>IF($C271="","",IF($C270="","Previous row is empty",IF(AND($C271&lt;&gt;"Buy",$C271&lt;&gt;"Sell",$C271&lt;&gt;"Fee",$C271&lt;&gt;"Reward",$C271&lt;&gt;"Transfer"),"Unknown type",IF(SUM($D271)&lt;=0,"Missing quantity",IF(AND($C271="Sell",SUM($D271)&gt;SUM(G270)+0.000000000001),"Sale larger than holdings",IF(AND($C271="Fee",SUM($D271)&gt;SUM(G270)+0.000000000001),"Fee larger than holdings",IF(AND(OR($C271="Buy",$C271="Sell"),SUM($E271)&lt;=0),"Missing amount","OK")))))))</f>
        <v/>
      </c>
    </row>
    <row r="272" spans="1:11" x14ac:dyDescent="0.25">
      <c r="A272" s="14"/>
      <c r="B272" s="15"/>
      <c r="C272" s="15"/>
      <c r="D272" s="16"/>
      <c r="E272" s="17"/>
      <c r="F272" s="17"/>
      <c r="G272" s="18" t="str">
        <f>IF($C272="","",SUM(G271)+IF(OR($C272="Buy",$C272="Reward"),SUM($D272),0)-IF(OR($C272="Sell",$C272="Fee"),SUM($D272),0))</f>
        <v/>
      </c>
      <c r="H272" s="19" t="str">
        <f>IF($C272="","",IF($C272="Sell",IF(SUM(G271)&gt;0,SUM(H271)*(1-IF(SUM($D272)&gt;SUM(G271),SUM(G271),SUM($D272))/SUM(G271)),0),SUM(H271)+IF(OR($C272="Buy",$C272="Reward"),SUM($E272)+SUM($F272),0)))</f>
        <v/>
      </c>
      <c r="I272" s="19" t="str">
        <f>IF($C272="","",IF(SUM(G272)&gt;0,H272/G272,""))</f>
        <v/>
      </c>
      <c r="J272" s="20" t="str">
        <f>IF($C272&lt;&gt;"Sell","",IF(SUM(G271)&gt;0,SUM($E272)-SUM($F272)-SUM(H271)*IF(SUM($D272)&gt;SUM(G271),SUM(G271),SUM($D272))/SUM(G271),""))</f>
        <v/>
      </c>
      <c r="K272" s="21" t="str">
        <f>IF($C272="","",IF($C271="","Previous row is empty",IF(AND($C272&lt;&gt;"Buy",$C272&lt;&gt;"Sell",$C272&lt;&gt;"Fee",$C272&lt;&gt;"Reward",$C272&lt;&gt;"Transfer"),"Unknown type",IF(SUM($D272)&lt;=0,"Missing quantity",IF(AND($C272="Sell",SUM($D272)&gt;SUM(G271)+0.000000000001),"Sale larger than holdings",IF(AND($C272="Fee",SUM($D272)&gt;SUM(G271)+0.000000000001),"Fee larger than holdings",IF(AND(OR($C272="Buy",$C272="Sell"),SUM($E272)&lt;=0),"Missing amount","OK")))))))</f>
        <v/>
      </c>
    </row>
    <row r="273" spans="1:11" x14ac:dyDescent="0.25">
      <c r="A273" s="14"/>
      <c r="B273" s="15"/>
      <c r="C273" s="15"/>
      <c r="D273" s="16"/>
      <c r="E273" s="17"/>
      <c r="F273" s="17"/>
      <c r="G273" s="18" t="str">
        <f>IF($C273="","",SUM(G272)+IF(OR($C273="Buy",$C273="Reward"),SUM($D273),0)-IF(OR($C273="Sell",$C273="Fee"),SUM($D273),0))</f>
        <v/>
      </c>
      <c r="H273" s="19" t="str">
        <f>IF($C273="","",IF($C273="Sell",IF(SUM(G272)&gt;0,SUM(H272)*(1-IF(SUM($D273)&gt;SUM(G272),SUM(G272),SUM($D273))/SUM(G272)),0),SUM(H272)+IF(OR($C273="Buy",$C273="Reward"),SUM($E273)+SUM($F273),0)))</f>
        <v/>
      </c>
      <c r="I273" s="19" t="str">
        <f>IF($C273="","",IF(SUM(G273)&gt;0,H273/G273,""))</f>
        <v/>
      </c>
      <c r="J273" s="20" t="str">
        <f>IF($C273&lt;&gt;"Sell","",IF(SUM(G272)&gt;0,SUM($E273)-SUM($F273)-SUM(H272)*IF(SUM($D273)&gt;SUM(G272),SUM(G272),SUM($D273))/SUM(G272),""))</f>
        <v/>
      </c>
      <c r="K273" s="21" t="str">
        <f>IF($C273="","",IF($C272="","Previous row is empty",IF(AND($C273&lt;&gt;"Buy",$C273&lt;&gt;"Sell",$C273&lt;&gt;"Fee",$C273&lt;&gt;"Reward",$C273&lt;&gt;"Transfer"),"Unknown type",IF(SUM($D273)&lt;=0,"Missing quantity",IF(AND($C273="Sell",SUM($D273)&gt;SUM(G272)+0.000000000001),"Sale larger than holdings",IF(AND($C273="Fee",SUM($D273)&gt;SUM(G272)+0.000000000001),"Fee larger than holdings",IF(AND(OR($C273="Buy",$C273="Sell"),SUM($E273)&lt;=0),"Missing amount","OK")))))))</f>
        <v/>
      </c>
    </row>
    <row r="274" spans="1:11" x14ac:dyDescent="0.25">
      <c r="A274" s="14"/>
      <c r="B274" s="15"/>
      <c r="C274" s="15"/>
      <c r="D274" s="16"/>
      <c r="E274" s="17"/>
      <c r="F274" s="17"/>
      <c r="G274" s="18" t="str">
        <f>IF($C274="","",SUM(G273)+IF(OR($C274="Buy",$C274="Reward"),SUM($D274),0)-IF(OR($C274="Sell",$C274="Fee"),SUM($D274),0))</f>
        <v/>
      </c>
      <c r="H274" s="19" t="str">
        <f>IF($C274="","",IF($C274="Sell",IF(SUM(G273)&gt;0,SUM(H273)*(1-IF(SUM($D274)&gt;SUM(G273),SUM(G273),SUM($D274))/SUM(G273)),0),SUM(H273)+IF(OR($C274="Buy",$C274="Reward"),SUM($E274)+SUM($F274),0)))</f>
        <v/>
      </c>
      <c r="I274" s="19" t="str">
        <f>IF($C274="","",IF(SUM(G274)&gt;0,H274/G274,""))</f>
        <v/>
      </c>
      <c r="J274" s="20" t="str">
        <f>IF($C274&lt;&gt;"Sell","",IF(SUM(G273)&gt;0,SUM($E274)-SUM($F274)-SUM(H273)*IF(SUM($D274)&gt;SUM(G273),SUM(G273),SUM($D274))/SUM(G273),""))</f>
        <v/>
      </c>
      <c r="K274" s="21" t="str">
        <f>IF($C274="","",IF($C273="","Previous row is empty",IF(AND($C274&lt;&gt;"Buy",$C274&lt;&gt;"Sell",$C274&lt;&gt;"Fee",$C274&lt;&gt;"Reward",$C274&lt;&gt;"Transfer"),"Unknown type",IF(SUM($D274)&lt;=0,"Missing quantity",IF(AND($C274="Sell",SUM($D274)&gt;SUM(G273)+0.000000000001),"Sale larger than holdings",IF(AND($C274="Fee",SUM($D274)&gt;SUM(G273)+0.000000000001),"Fee larger than holdings",IF(AND(OR($C274="Buy",$C274="Sell"),SUM($E274)&lt;=0),"Missing amount","OK")))))))</f>
        <v/>
      </c>
    </row>
    <row r="275" spans="1:11" x14ac:dyDescent="0.25">
      <c r="A275" s="14"/>
      <c r="B275" s="15"/>
      <c r="C275" s="15"/>
      <c r="D275" s="16"/>
      <c r="E275" s="17"/>
      <c r="F275" s="17"/>
      <c r="G275" s="18" t="str">
        <f>IF($C275="","",SUM(G274)+IF(OR($C275="Buy",$C275="Reward"),SUM($D275),0)-IF(OR($C275="Sell",$C275="Fee"),SUM($D275),0))</f>
        <v/>
      </c>
      <c r="H275" s="19" t="str">
        <f>IF($C275="","",IF($C275="Sell",IF(SUM(G274)&gt;0,SUM(H274)*(1-IF(SUM($D275)&gt;SUM(G274),SUM(G274),SUM($D275))/SUM(G274)),0),SUM(H274)+IF(OR($C275="Buy",$C275="Reward"),SUM($E275)+SUM($F275),0)))</f>
        <v/>
      </c>
      <c r="I275" s="19" t="str">
        <f>IF($C275="","",IF(SUM(G275)&gt;0,H275/G275,""))</f>
        <v/>
      </c>
      <c r="J275" s="20" t="str">
        <f>IF($C275&lt;&gt;"Sell","",IF(SUM(G274)&gt;0,SUM($E275)-SUM($F275)-SUM(H274)*IF(SUM($D275)&gt;SUM(G274),SUM(G274),SUM($D275))/SUM(G274),""))</f>
        <v/>
      </c>
      <c r="K275" s="21" t="str">
        <f>IF($C275="","",IF($C274="","Previous row is empty",IF(AND($C275&lt;&gt;"Buy",$C275&lt;&gt;"Sell",$C275&lt;&gt;"Fee",$C275&lt;&gt;"Reward",$C275&lt;&gt;"Transfer"),"Unknown type",IF(SUM($D275)&lt;=0,"Missing quantity",IF(AND($C275="Sell",SUM($D275)&gt;SUM(G274)+0.000000000001),"Sale larger than holdings",IF(AND($C275="Fee",SUM($D275)&gt;SUM(G274)+0.000000000001),"Fee larger than holdings",IF(AND(OR($C275="Buy",$C275="Sell"),SUM($E275)&lt;=0),"Missing amount","OK")))))))</f>
        <v/>
      </c>
    </row>
    <row r="276" spans="1:11" x14ac:dyDescent="0.25">
      <c r="A276" s="14"/>
      <c r="B276" s="15"/>
      <c r="C276" s="15"/>
      <c r="D276" s="16"/>
      <c r="E276" s="17"/>
      <c r="F276" s="17"/>
      <c r="G276" s="18" t="str">
        <f>IF($C276="","",SUM(G275)+IF(OR($C276="Buy",$C276="Reward"),SUM($D276),0)-IF(OR($C276="Sell",$C276="Fee"),SUM($D276),0))</f>
        <v/>
      </c>
      <c r="H276" s="19" t="str">
        <f>IF($C276="","",IF($C276="Sell",IF(SUM(G275)&gt;0,SUM(H275)*(1-IF(SUM($D276)&gt;SUM(G275),SUM(G275),SUM($D276))/SUM(G275)),0),SUM(H275)+IF(OR($C276="Buy",$C276="Reward"),SUM($E276)+SUM($F276),0)))</f>
        <v/>
      </c>
      <c r="I276" s="19" t="str">
        <f>IF($C276="","",IF(SUM(G276)&gt;0,H276/G276,""))</f>
        <v/>
      </c>
      <c r="J276" s="20" t="str">
        <f>IF($C276&lt;&gt;"Sell","",IF(SUM(G275)&gt;0,SUM($E276)-SUM($F276)-SUM(H275)*IF(SUM($D276)&gt;SUM(G275),SUM(G275),SUM($D276))/SUM(G275),""))</f>
        <v/>
      </c>
      <c r="K276" s="21" t="str">
        <f>IF($C276="","",IF($C275="","Previous row is empty",IF(AND($C276&lt;&gt;"Buy",$C276&lt;&gt;"Sell",$C276&lt;&gt;"Fee",$C276&lt;&gt;"Reward",$C276&lt;&gt;"Transfer"),"Unknown type",IF(SUM($D276)&lt;=0,"Missing quantity",IF(AND($C276="Sell",SUM($D276)&gt;SUM(G275)+0.000000000001),"Sale larger than holdings",IF(AND($C276="Fee",SUM($D276)&gt;SUM(G275)+0.000000000001),"Fee larger than holdings",IF(AND(OR($C276="Buy",$C276="Sell"),SUM($E276)&lt;=0),"Missing amount","OK")))))))</f>
        <v/>
      </c>
    </row>
    <row r="277" spans="1:11" x14ac:dyDescent="0.25">
      <c r="A277" s="14"/>
      <c r="B277" s="15"/>
      <c r="C277" s="15"/>
      <c r="D277" s="16"/>
      <c r="E277" s="17"/>
      <c r="F277" s="17"/>
      <c r="G277" s="18" t="str">
        <f>IF($C277="","",SUM(G276)+IF(OR($C277="Buy",$C277="Reward"),SUM($D277),0)-IF(OR($C277="Sell",$C277="Fee"),SUM($D277),0))</f>
        <v/>
      </c>
      <c r="H277" s="19" t="str">
        <f>IF($C277="","",IF($C277="Sell",IF(SUM(G276)&gt;0,SUM(H276)*(1-IF(SUM($D277)&gt;SUM(G276),SUM(G276),SUM($D277))/SUM(G276)),0),SUM(H276)+IF(OR($C277="Buy",$C277="Reward"),SUM($E277)+SUM($F277),0)))</f>
        <v/>
      </c>
      <c r="I277" s="19" t="str">
        <f>IF($C277="","",IF(SUM(G277)&gt;0,H277/G277,""))</f>
        <v/>
      </c>
      <c r="J277" s="20" t="str">
        <f>IF($C277&lt;&gt;"Sell","",IF(SUM(G276)&gt;0,SUM($E277)-SUM($F277)-SUM(H276)*IF(SUM($D277)&gt;SUM(G276),SUM(G276),SUM($D277))/SUM(G276),""))</f>
        <v/>
      </c>
      <c r="K277" s="21" t="str">
        <f>IF($C277="","",IF($C276="","Previous row is empty",IF(AND($C277&lt;&gt;"Buy",$C277&lt;&gt;"Sell",$C277&lt;&gt;"Fee",$C277&lt;&gt;"Reward",$C277&lt;&gt;"Transfer"),"Unknown type",IF(SUM($D277)&lt;=0,"Missing quantity",IF(AND($C277="Sell",SUM($D277)&gt;SUM(G276)+0.000000000001),"Sale larger than holdings",IF(AND($C277="Fee",SUM($D277)&gt;SUM(G276)+0.000000000001),"Fee larger than holdings",IF(AND(OR($C277="Buy",$C277="Sell"),SUM($E277)&lt;=0),"Missing amount","OK")))))))</f>
        <v/>
      </c>
    </row>
    <row r="278" spans="1:11" x14ac:dyDescent="0.25">
      <c r="A278" s="14"/>
      <c r="B278" s="15"/>
      <c r="C278" s="15"/>
      <c r="D278" s="16"/>
      <c r="E278" s="17"/>
      <c r="F278" s="17"/>
      <c r="G278" s="18" t="str">
        <f>IF($C278="","",SUM(G277)+IF(OR($C278="Buy",$C278="Reward"),SUM($D278),0)-IF(OR($C278="Sell",$C278="Fee"),SUM($D278),0))</f>
        <v/>
      </c>
      <c r="H278" s="19" t="str">
        <f>IF($C278="","",IF($C278="Sell",IF(SUM(G277)&gt;0,SUM(H277)*(1-IF(SUM($D278)&gt;SUM(G277),SUM(G277),SUM($D278))/SUM(G277)),0),SUM(H277)+IF(OR($C278="Buy",$C278="Reward"),SUM($E278)+SUM($F278),0)))</f>
        <v/>
      </c>
      <c r="I278" s="19" t="str">
        <f>IF($C278="","",IF(SUM(G278)&gt;0,H278/G278,""))</f>
        <v/>
      </c>
      <c r="J278" s="20" t="str">
        <f>IF($C278&lt;&gt;"Sell","",IF(SUM(G277)&gt;0,SUM($E278)-SUM($F278)-SUM(H277)*IF(SUM($D278)&gt;SUM(G277),SUM(G277),SUM($D278))/SUM(G277),""))</f>
        <v/>
      </c>
      <c r="K278" s="21" t="str">
        <f>IF($C278="","",IF($C277="","Previous row is empty",IF(AND($C278&lt;&gt;"Buy",$C278&lt;&gt;"Sell",$C278&lt;&gt;"Fee",$C278&lt;&gt;"Reward",$C278&lt;&gt;"Transfer"),"Unknown type",IF(SUM($D278)&lt;=0,"Missing quantity",IF(AND($C278="Sell",SUM($D278)&gt;SUM(G277)+0.000000000001),"Sale larger than holdings",IF(AND($C278="Fee",SUM($D278)&gt;SUM(G277)+0.000000000001),"Fee larger than holdings",IF(AND(OR($C278="Buy",$C278="Sell"),SUM($E278)&lt;=0),"Missing amount","OK")))))))</f>
        <v/>
      </c>
    </row>
    <row r="279" spans="1:11" x14ac:dyDescent="0.25">
      <c r="A279" s="14"/>
      <c r="B279" s="15"/>
      <c r="C279" s="15"/>
      <c r="D279" s="16"/>
      <c r="E279" s="17"/>
      <c r="F279" s="17"/>
      <c r="G279" s="18" t="str">
        <f>IF($C279="","",SUM(G278)+IF(OR($C279="Buy",$C279="Reward"),SUM($D279),0)-IF(OR($C279="Sell",$C279="Fee"),SUM($D279),0))</f>
        <v/>
      </c>
      <c r="H279" s="19" t="str">
        <f>IF($C279="","",IF($C279="Sell",IF(SUM(G278)&gt;0,SUM(H278)*(1-IF(SUM($D279)&gt;SUM(G278),SUM(G278),SUM($D279))/SUM(G278)),0),SUM(H278)+IF(OR($C279="Buy",$C279="Reward"),SUM($E279)+SUM($F279),0)))</f>
        <v/>
      </c>
      <c r="I279" s="19" t="str">
        <f>IF($C279="","",IF(SUM(G279)&gt;0,H279/G279,""))</f>
        <v/>
      </c>
      <c r="J279" s="20" t="str">
        <f>IF($C279&lt;&gt;"Sell","",IF(SUM(G278)&gt;0,SUM($E279)-SUM($F279)-SUM(H278)*IF(SUM($D279)&gt;SUM(G278),SUM(G278),SUM($D279))/SUM(G278),""))</f>
        <v/>
      </c>
      <c r="K279" s="21" t="str">
        <f>IF($C279="","",IF($C278="","Previous row is empty",IF(AND($C279&lt;&gt;"Buy",$C279&lt;&gt;"Sell",$C279&lt;&gt;"Fee",$C279&lt;&gt;"Reward",$C279&lt;&gt;"Transfer"),"Unknown type",IF(SUM($D279)&lt;=0,"Missing quantity",IF(AND($C279="Sell",SUM($D279)&gt;SUM(G278)+0.000000000001),"Sale larger than holdings",IF(AND($C279="Fee",SUM($D279)&gt;SUM(G278)+0.000000000001),"Fee larger than holdings",IF(AND(OR($C279="Buy",$C279="Sell"),SUM($E279)&lt;=0),"Missing amount","OK")))))))</f>
        <v/>
      </c>
    </row>
    <row r="280" spans="1:11" x14ac:dyDescent="0.25">
      <c r="A280" s="14"/>
      <c r="B280" s="15"/>
      <c r="C280" s="15"/>
      <c r="D280" s="16"/>
      <c r="E280" s="17"/>
      <c r="F280" s="17"/>
      <c r="G280" s="18" t="str">
        <f>IF($C280="","",SUM(G279)+IF(OR($C280="Buy",$C280="Reward"),SUM($D280),0)-IF(OR($C280="Sell",$C280="Fee"),SUM($D280),0))</f>
        <v/>
      </c>
      <c r="H280" s="19" t="str">
        <f>IF($C280="","",IF($C280="Sell",IF(SUM(G279)&gt;0,SUM(H279)*(1-IF(SUM($D280)&gt;SUM(G279),SUM(G279),SUM($D280))/SUM(G279)),0),SUM(H279)+IF(OR($C280="Buy",$C280="Reward"),SUM($E280)+SUM($F280),0)))</f>
        <v/>
      </c>
      <c r="I280" s="19" t="str">
        <f>IF($C280="","",IF(SUM(G280)&gt;0,H280/G280,""))</f>
        <v/>
      </c>
      <c r="J280" s="20" t="str">
        <f>IF($C280&lt;&gt;"Sell","",IF(SUM(G279)&gt;0,SUM($E280)-SUM($F280)-SUM(H279)*IF(SUM($D280)&gt;SUM(G279),SUM(G279),SUM($D280))/SUM(G279),""))</f>
        <v/>
      </c>
      <c r="K280" s="21" t="str">
        <f>IF($C280="","",IF($C279="","Previous row is empty",IF(AND($C280&lt;&gt;"Buy",$C280&lt;&gt;"Sell",$C280&lt;&gt;"Fee",$C280&lt;&gt;"Reward",$C280&lt;&gt;"Transfer"),"Unknown type",IF(SUM($D280)&lt;=0,"Missing quantity",IF(AND($C280="Sell",SUM($D280)&gt;SUM(G279)+0.000000000001),"Sale larger than holdings",IF(AND($C280="Fee",SUM($D280)&gt;SUM(G279)+0.000000000001),"Fee larger than holdings",IF(AND(OR($C280="Buy",$C280="Sell"),SUM($E280)&lt;=0),"Missing amount","OK")))))))</f>
        <v/>
      </c>
    </row>
    <row r="281" spans="1:11" x14ac:dyDescent="0.25">
      <c r="A281" s="14"/>
      <c r="B281" s="15"/>
      <c r="C281" s="15"/>
      <c r="D281" s="16"/>
      <c r="E281" s="17"/>
      <c r="F281" s="17"/>
      <c r="G281" s="18" t="str">
        <f>IF($C281="","",SUM(G280)+IF(OR($C281="Buy",$C281="Reward"),SUM($D281),0)-IF(OR($C281="Sell",$C281="Fee"),SUM($D281),0))</f>
        <v/>
      </c>
      <c r="H281" s="19" t="str">
        <f>IF($C281="","",IF($C281="Sell",IF(SUM(G280)&gt;0,SUM(H280)*(1-IF(SUM($D281)&gt;SUM(G280),SUM(G280),SUM($D281))/SUM(G280)),0),SUM(H280)+IF(OR($C281="Buy",$C281="Reward"),SUM($E281)+SUM($F281),0)))</f>
        <v/>
      </c>
      <c r="I281" s="19" t="str">
        <f>IF($C281="","",IF(SUM(G281)&gt;0,H281/G281,""))</f>
        <v/>
      </c>
      <c r="J281" s="20" t="str">
        <f>IF($C281&lt;&gt;"Sell","",IF(SUM(G280)&gt;0,SUM($E281)-SUM($F281)-SUM(H280)*IF(SUM($D281)&gt;SUM(G280),SUM(G280),SUM($D281))/SUM(G280),""))</f>
        <v/>
      </c>
      <c r="K281" s="21" t="str">
        <f>IF($C281="","",IF($C280="","Previous row is empty",IF(AND($C281&lt;&gt;"Buy",$C281&lt;&gt;"Sell",$C281&lt;&gt;"Fee",$C281&lt;&gt;"Reward",$C281&lt;&gt;"Transfer"),"Unknown type",IF(SUM($D281)&lt;=0,"Missing quantity",IF(AND($C281="Sell",SUM($D281)&gt;SUM(G280)+0.000000000001),"Sale larger than holdings",IF(AND($C281="Fee",SUM($D281)&gt;SUM(G280)+0.000000000001),"Fee larger than holdings",IF(AND(OR($C281="Buy",$C281="Sell"),SUM($E281)&lt;=0),"Missing amount","OK")))))))</f>
        <v/>
      </c>
    </row>
    <row r="282" spans="1:11" x14ac:dyDescent="0.25">
      <c r="A282" s="14"/>
      <c r="B282" s="15"/>
      <c r="C282" s="15"/>
      <c r="D282" s="16"/>
      <c r="E282" s="17"/>
      <c r="F282" s="17"/>
      <c r="G282" s="18" t="str">
        <f>IF($C282="","",SUM(G281)+IF(OR($C282="Buy",$C282="Reward"),SUM($D282),0)-IF(OR($C282="Sell",$C282="Fee"),SUM($D282),0))</f>
        <v/>
      </c>
      <c r="H282" s="19" t="str">
        <f>IF($C282="","",IF($C282="Sell",IF(SUM(G281)&gt;0,SUM(H281)*(1-IF(SUM($D282)&gt;SUM(G281),SUM(G281),SUM($D282))/SUM(G281)),0),SUM(H281)+IF(OR($C282="Buy",$C282="Reward"),SUM($E282)+SUM($F282),0)))</f>
        <v/>
      </c>
      <c r="I282" s="19" t="str">
        <f>IF($C282="","",IF(SUM(G282)&gt;0,H282/G282,""))</f>
        <v/>
      </c>
      <c r="J282" s="20" t="str">
        <f>IF($C282&lt;&gt;"Sell","",IF(SUM(G281)&gt;0,SUM($E282)-SUM($F282)-SUM(H281)*IF(SUM($D282)&gt;SUM(G281),SUM(G281),SUM($D282))/SUM(G281),""))</f>
        <v/>
      </c>
      <c r="K282" s="21" t="str">
        <f>IF($C282="","",IF($C281="","Previous row is empty",IF(AND($C282&lt;&gt;"Buy",$C282&lt;&gt;"Sell",$C282&lt;&gt;"Fee",$C282&lt;&gt;"Reward",$C282&lt;&gt;"Transfer"),"Unknown type",IF(SUM($D282)&lt;=0,"Missing quantity",IF(AND($C282="Sell",SUM($D282)&gt;SUM(G281)+0.000000000001),"Sale larger than holdings",IF(AND($C282="Fee",SUM($D282)&gt;SUM(G281)+0.000000000001),"Fee larger than holdings",IF(AND(OR($C282="Buy",$C282="Sell"),SUM($E282)&lt;=0),"Missing amount","OK")))))))</f>
        <v/>
      </c>
    </row>
    <row r="283" spans="1:11" x14ac:dyDescent="0.25">
      <c r="A283" s="14"/>
      <c r="B283" s="15"/>
      <c r="C283" s="15"/>
      <c r="D283" s="16"/>
      <c r="E283" s="17"/>
      <c r="F283" s="17"/>
      <c r="G283" s="18" t="str">
        <f>IF($C283="","",SUM(G282)+IF(OR($C283="Buy",$C283="Reward"),SUM($D283),0)-IF(OR($C283="Sell",$C283="Fee"),SUM($D283),0))</f>
        <v/>
      </c>
      <c r="H283" s="19" t="str">
        <f>IF($C283="","",IF($C283="Sell",IF(SUM(G282)&gt;0,SUM(H282)*(1-IF(SUM($D283)&gt;SUM(G282),SUM(G282),SUM($D283))/SUM(G282)),0),SUM(H282)+IF(OR($C283="Buy",$C283="Reward"),SUM($E283)+SUM($F283),0)))</f>
        <v/>
      </c>
      <c r="I283" s="19" t="str">
        <f>IF($C283="","",IF(SUM(G283)&gt;0,H283/G283,""))</f>
        <v/>
      </c>
      <c r="J283" s="20" t="str">
        <f>IF($C283&lt;&gt;"Sell","",IF(SUM(G282)&gt;0,SUM($E283)-SUM($F283)-SUM(H282)*IF(SUM($D283)&gt;SUM(G282),SUM(G282),SUM($D283))/SUM(G282),""))</f>
        <v/>
      </c>
      <c r="K283" s="21" t="str">
        <f>IF($C283="","",IF($C282="","Previous row is empty",IF(AND($C283&lt;&gt;"Buy",$C283&lt;&gt;"Sell",$C283&lt;&gt;"Fee",$C283&lt;&gt;"Reward",$C283&lt;&gt;"Transfer"),"Unknown type",IF(SUM($D283)&lt;=0,"Missing quantity",IF(AND($C283="Sell",SUM($D283)&gt;SUM(G282)+0.000000000001),"Sale larger than holdings",IF(AND($C283="Fee",SUM($D283)&gt;SUM(G282)+0.000000000001),"Fee larger than holdings",IF(AND(OR($C283="Buy",$C283="Sell"),SUM($E283)&lt;=0),"Missing amount","OK")))))))</f>
        <v/>
      </c>
    </row>
    <row r="284" spans="1:11" x14ac:dyDescent="0.25">
      <c r="A284" s="14"/>
      <c r="B284" s="15"/>
      <c r="C284" s="15"/>
      <c r="D284" s="16"/>
      <c r="E284" s="17"/>
      <c r="F284" s="17"/>
      <c r="G284" s="18" t="str">
        <f>IF($C284="","",SUM(G283)+IF(OR($C284="Buy",$C284="Reward"),SUM($D284),0)-IF(OR($C284="Sell",$C284="Fee"),SUM($D284),0))</f>
        <v/>
      </c>
      <c r="H284" s="19" t="str">
        <f>IF($C284="","",IF($C284="Sell",IF(SUM(G283)&gt;0,SUM(H283)*(1-IF(SUM($D284)&gt;SUM(G283),SUM(G283),SUM($D284))/SUM(G283)),0),SUM(H283)+IF(OR($C284="Buy",$C284="Reward"),SUM($E284)+SUM($F284),0)))</f>
        <v/>
      </c>
      <c r="I284" s="19" t="str">
        <f>IF($C284="","",IF(SUM(G284)&gt;0,H284/G284,""))</f>
        <v/>
      </c>
      <c r="J284" s="20" t="str">
        <f>IF($C284&lt;&gt;"Sell","",IF(SUM(G283)&gt;0,SUM($E284)-SUM($F284)-SUM(H283)*IF(SUM($D284)&gt;SUM(G283),SUM(G283),SUM($D284))/SUM(G283),""))</f>
        <v/>
      </c>
      <c r="K284" s="21" t="str">
        <f>IF($C284="","",IF($C283="","Previous row is empty",IF(AND($C284&lt;&gt;"Buy",$C284&lt;&gt;"Sell",$C284&lt;&gt;"Fee",$C284&lt;&gt;"Reward",$C284&lt;&gt;"Transfer"),"Unknown type",IF(SUM($D284)&lt;=0,"Missing quantity",IF(AND($C284="Sell",SUM($D284)&gt;SUM(G283)+0.000000000001),"Sale larger than holdings",IF(AND($C284="Fee",SUM($D284)&gt;SUM(G283)+0.000000000001),"Fee larger than holdings",IF(AND(OR($C284="Buy",$C284="Sell"),SUM($E284)&lt;=0),"Missing amount","OK")))))))</f>
        <v/>
      </c>
    </row>
    <row r="285" spans="1:11" x14ac:dyDescent="0.25">
      <c r="A285" s="14"/>
      <c r="B285" s="15"/>
      <c r="C285" s="15"/>
      <c r="D285" s="16"/>
      <c r="E285" s="17"/>
      <c r="F285" s="17"/>
      <c r="G285" s="18" t="str">
        <f>IF($C285="","",SUM(G284)+IF(OR($C285="Buy",$C285="Reward"),SUM($D285),0)-IF(OR($C285="Sell",$C285="Fee"),SUM($D285),0))</f>
        <v/>
      </c>
      <c r="H285" s="19" t="str">
        <f>IF($C285="","",IF($C285="Sell",IF(SUM(G284)&gt;0,SUM(H284)*(1-IF(SUM($D285)&gt;SUM(G284),SUM(G284),SUM($D285))/SUM(G284)),0),SUM(H284)+IF(OR($C285="Buy",$C285="Reward"),SUM($E285)+SUM($F285),0)))</f>
        <v/>
      </c>
      <c r="I285" s="19" t="str">
        <f>IF($C285="","",IF(SUM(G285)&gt;0,H285/G285,""))</f>
        <v/>
      </c>
      <c r="J285" s="20" t="str">
        <f>IF($C285&lt;&gt;"Sell","",IF(SUM(G284)&gt;0,SUM($E285)-SUM($F285)-SUM(H284)*IF(SUM($D285)&gt;SUM(G284),SUM(G284),SUM($D285))/SUM(G284),""))</f>
        <v/>
      </c>
      <c r="K285" s="21" t="str">
        <f>IF($C285="","",IF($C284="","Previous row is empty",IF(AND($C285&lt;&gt;"Buy",$C285&lt;&gt;"Sell",$C285&lt;&gt;"Fee",$C285&lt;&gt;"Reward",$C285&lt;&gt;"Transfer"),"Unknown type",IF(SUM($D285)&lt;=0,"Missing quantity",IF(AND($C285="Sell",SUM($D285)&gt;SUM(G284)+0.000000000001),"Sale larger than holdings",IF(AND($C285="Fee",SUM($D285)&gt;SUM(G284)+0.000000000001),"Fee larger than holdings",IF(AND(OR($C285="Buy",$C285="Sell"),SUM($E285)&lt;=0),"Missing amount","OK")))))))</f>
        <v/>
      </c>
    </row>
    <row r="286" spans="1:11" x14ac:dyDescent="0.25">
      <c r="A286" s="14"/>
      <c r="B286" s="15"/>
      <c r="C286" s="15"/>
      <c r="D286" s="16"/>
      <c r="E286" s="17"/>
      <c r="F286" s="17"/>
      <c r="G286" s="18" t="str">
        <f>IF($C286="","",SUM(G285)+IF(OR($C286="Buy",$C286="Reward"),SUM($D286),0)-IF(OR($C286="Sell",$C286="Fee"),SUM($D286),0))</f>
        <v/>
      </c>
      <c r="H286" s="19" t="str">
        <f>IF($C286="","",IF($C286="Sell",IF(SUM(G285)&gt;0,SUM(H285)*(1-IF(SUM($D286)&gt;SUM(G285),SUM(G285),SUM($D286))/SUM(G285)),0),SUM(H285)+IF(OR($C286="Buy",$C286="Reward"),SUM($E286)+SUM($F286),0)))</f>
        <v/>
      </c>
      <c r="I286" s="19" t="str">
        <f>IF($C286="","",IF(SUM(G286)&gt;0,H286/G286,""))</f>
        <v/>
      </c>
      <c r="J286" s="20" t="str">
        <f>IF($C286&lt;&gt;"Sell","",IF(SUM(G285)&gt;0,SUM($E286)-SUM($F286)-SUM(H285)*IF(SUM($D286)&gt;SUM(G285),SUM(G285),SUM($D286))/SUM(G285),""))</f>
        <v/>
      </c>
      <c r="K286" s="21" t="str">
        <f>IF($C286="","",IF($C285="","Previous row is empty",IF(AND($C286&lt;&gt;"Buy",$C286&lt;&gt;"Sell",$C286&lt;&gt;"Fee",$C286&lt;&gt;"Reward",$C286&lt;&gt;"Transfer"),"Unknown type",IF(SUM($D286)&lt;=0,"Missing quantity",IF(AND($C286="Sell",SUM($D286)&gt;SUM(G285)+0.000000000001),"Sale larger than holdings",IF(AND($C286="Fee",SUM($D286)&gt;SUM(G285)+0.000000000001),"Fee larger than holdings",IF(AND(OR($C286="Buy",$C286="Sell"),SUM($E286)&lt;=0),"Missing amount","OK")))))))</f>
        <v/>
      </c>
    </row>
    <row r="287" spans="1:11" x14ac:dyDescent="0.25">
      <c r="A287" s="14"/>
      <c r="B287" s="15"/>
      <c r="C287" s="15"/>
      <c r="D287" s="16"/>
      <c r="E287" s="17"/>
      <c r="F287" s="17"/>
      <c r="G287" s="18" t="str">
        <f>IF($C287="","",SUM(G286)+IF(OR($C287="Buy",$C287="Reward"),SUM($D287),0)-IF(OR($C287="Sell",$C287="Fee"),SUM($D287),0))</f>
        <v/>
      </c>
      <c r="H287" s="19" t="str">
        <f>IF($C287="","",IF($C287="Sell",IF(SUM(G286)&gt;0,SUM(H286)*(1-IF(SUM($D287)&gt;SUM(G286),SUM(G286),SUM($D287))/SUM(G286)),0),SUM(H286)+IF(OR($C287="Buy",$C287="Reward"),SUM($E287)+SUM($F287),0)))</f>
        <v/>
      </c>
      <c r="I287" s="19" t="str">
        <f>IF($C287="","",IF(SUM(G287)&gt;0,H287/G287,""))</f>
        <v/>
      </c>
      <c r="J287" s="20" t="str">
        <f>IF($C287&lt;&gt;"Sell","",IF(SUM(G286)&gt;0,SUM($E287)-SUM($F287)-SUM(H286)*IF(SUM($D287)&gt;SUM(G286),SUM(G286),SUM($D287))/SUM(G286),""))</f>
        <v/>
      </c>
      <c r="K287" s="21" t="str">
        <f>IF($C287="","",IF($C286="","Previous row is empty",IF(AND($C287&lt;&gt;"Buy",$C287&lt;&gt;"Sell",$C287&lt;&gt;"Fee",$C287&lt;&gt;"Reward",$C287&lt;&gt;"Transfer"),"Unknown type",IF(SUM($D287)&lt;=0,"Missing quantity",IF(AND($C287="Sell",SUM($D287)&gt;SUM(G286)+0.000000000001),"Sale larger than holdings",IF(AND($C287="Fee",SUM($D287)&gt;SUM(G286)+0.000000000001),"Fee larger than holdings",IF(AND(OR($C287="Buy",$C287="Sell"),SUM($E287)&lt;=0),"Missing amount","OK")))))))</f>
        <v/>
      </c>
    </row>
    <row r="288" spans="1:11" x14ac:dyDescent="0.25">
      <c r="A288" s="14"/>
      <c r="B288" s="15"/>
      <c r="C288" s="15"/>
      <c r="D288" s="16"/>
      <c r="E288" s="17"/>
      <c r="F288" s="17"/>
      <c r="G288" s="18" t="str">
        <f>IF($C288="","",SUM(G287)+IF(OR($C288="Buy",$C288="Reward"),SUM($D288),0)-IF(OR($C288="Sell",$C288="Fee"),SUM($D288),0))</f>
        <v/>
      </c>
      <c r="H288" s="19" t="str">
        <f>IF($C288="","",IF($C288="Sell",IF(SUM(G287)&gt;0,SUM(H287)*(1-IF(SUM($D288)&gt;SUM(G287),SUM(G287),SUM($D288))/SUM(G287)),0),SUM(H287)+IF(OR($C288="Buy",$C288="Reward"),SUM($E288)+SUM($F288),0)))</f>
        <v/>
      </c>
      <c r="I288" s="19" t="str">
        <f>IF($C288="","",IF(SUM(G288)&gt;0,H288/G288,""))</f>
        <v/>
      </c>
      <c r="J288" s="20" t="str">
        <f>IF($C288&lt;&gt;"Sell","",IF(SUM(G287)&gt;0,SUM($E288)-SUM($F288)-SUM(H287)*IF(SUM($D288)&gt;SUM(G287),SUM(G287),SUM($D288))/SUM(G287),""))</f>
        <v/>
      </c>
      <c r="K288" s="21" t="str">
        <f>IF($C288="","",IF($C287="","Previous row is empty",IF(AND($C288&lt;&gt;"Buy",$C288&lt;&gt;"Sell",$C288&lt;&gt;"Fee",$C288&lt;&gt;"Reward",$C288&lt;&gt;"Transfer"),"Unknown type",IF(SUM($D288)&lt;=0,"Missing quantity",IF(AND($C288="Sell",SUM($D288)&gt;SUM(G287)+0.000000000001),"Sale larger than holdings",IF(AND($C288="Fee",SUM($D288)&gt;SUM(G287)+0.000000000001),"Fee larger than holdings",IF(AND(OR($C288="Buy",$C288="Sell"),SUM($E288)&lt;=0),"Missing amount","OK")))))))</f>
        <v/>
      </c>
    </row>
    <row r="289" spans="1:11" x14ac:dyDescent="0.25">
      <c r="A289" s="14"/>
      <c r="B289" s="15"/>
      <c r="C289" s="15"/>
      <c r="D289" s="16"/>
      <c r="E289" s="17"/>
      <c r="F289" s="17"/>
      <c r="G289" s="18" t="str">
        <f>IF($C289="","",SUM(G288)+IF(OR($C289="Buy",$C289="Reward"),SUM($D289),0)-IF(OR($C289="Sell",$C289="Fee"),SUM($D289),0))</f>
        <v/>
      </c>
      <c r="H289" s="19" t="str">
        <f>IF($C289="","",IF($C289="Sell",IF(SUM(G288)&gt;0,SUM(H288)*(1-IF(SUM($D289)&gt;SUM(G288),SUM(G288),SUM($D289))/SUM(G288)),0),SUM(H288)+IF(OR($C289="Buy",$C289="Reward"),SUM($E289)+SUM($F289),0)))</f>
        <v/>
      </c>
      <c r="I289" s="19" t="str">
        <f>IF($C289="","",IF(SUM(G289)&gt;0,H289/G289,""))</f>
        <v/>
      </c>
      <c r="J289" s="20" t="str">
        <f>IF($C289&lt;&gt;"Sell","",IF(SUM(G288)&gt;0,SUM($E289)-SUM($F289)-SUM(H288)*IF(SUM($D289)&gt;SUM(G288),SUM(G288),SUM($D289))/SUM(G288),""))</f>
        <v/>
      </c>
      <c r="K289" s="21" t="str">
        <f>IF($C289="","",IF($C288="","Previous row is empty",IF(AND($C289&lt;&gt;"Buy",$C289&lt;&gt;"Sell",$C289&lt;&gt;"Fee",$C289&lt;&gt;"Reward",$C289&lt;&gt;"Transfer"),"Unknown type",IF(SUM($D289)&lt;=0,"Missing quantity",IF(AND($C289="Sell",SUM($D289)&gt;SUM(G288)+0.000000000001),"Sale larger than holdings",IF(AND($C289="Fee",SUM($D289)&gt;SUM(G288)+0.000000000001),"Fee larger than holdings",IF(AND(OR($C289="Buy",$C289="Sell"),SUM($E289)&lt;=0),"Missing amount","OK")))))))</f>
        <v/>
      </c>
    </row>
    <row r="290" spans="1:11" x14ac:dyDescent="0.25">
      <c r="A290" s="14"/>
      <c r="B290" s="15"/>
      <c r="C290" s="15"/>
      <c r="D290" s="16"/>
      <c r="E290" s="17"/>
      <c r="F290" s="17"/>
      <c r="G290" s="18" t="str">
        <f>IF($C290="","",SUM(G289)+IF(OR($C290="Buy",$C290="Reward"),SUM($D290),0)-IF(OR($C290="Sell",$C290="Fee"),SUM($D290),0))</f>
        <v/>
      </c>
      <c r="H290" s="19" t="str">
        <f>IF($C290="","",IF($C290="Sell",IF(SUM(G289)&gt;0,SUM(H289)*(1-IF(SUM($D290)&gt;SUM(G289),SUM(G289),SUM($D290))/SUM(G289)),0),SUM(H289)+IF(OR($C290="Buy",$C290="Reward"),SUM($E290)+SUM($F290),0)))</f>
        <v/>
      </c>
      <c r="I290" s="19" t="str">
        <f>IF($C290="","",IF(SUM(G290)&gt;0,H290/G290,""))</f>
        <v/>
      </c>
      <c r="J290" s="20" t="str">
        <f>IF($C290&lt;&gt;"Sell","",IF(SUM(G289)&gt;0,SUM($E290)-SUM($F290)-SUM(H289)*IF(SUM($D290)&gt;SUM(G289),SUM(G289),SUM($D290))/SUM(G289),""))</f>
        <v/>
      </c>
      <c r="K290" s="21" t="str">
        <f>IF($C290="","",IF($C289="","Previous row is empty",IF(AND($C290&lt;&gt;"Buy",$C290&lt;&gt;"Sell",$C290&lt;&gt;"Fee",$C290&lt;&gt;"Reward",$C290&lt;&gt;"Transfer"),"Unknown type",IF(SUM($D290)&lt;=0,"Missing quantity",IF(AND($C290="Sell",SUM($D290)&gt;SUM(G289)+0.000000000001),"Sale larger than holdings",IF(AND($C290="Fee",SUM($D290)&gt;SUM(G289)+0.000000000001),"Fee larger than holdings",IF(AND(OR($C290="Buy",$C290="Sell"),SUM($E290)&lt;=0),"Missing amount","OK")))))))</f>
        <v/>
      </c>
    </row>
    <row r="291" spans="1:11" x14ac:dyDescent="0.25">
      <c r="A291" s="14"/>
      <c r="B291" s="15"/>
      <c r="C291" s="15"/>
      <c r="D291" s="16"/>
      <c r="E291" s="17"/>
      <c r="F291" s="17"/>
      <c r="G291" s="18" t="str">
        <f>IF($C291="","",SUM(G290)+IF(OR($C291="Buy",$C291="Reward"),SUM($D291),0)-IF(OR($C291="Sell",$C291="Fee"),SUM($D291),0))</f>
        <v/>
      </c>
      <c r="H291" s="19" t="str">
        <f>IF($C291="","",IF($C291="Sell",IF(SUM(G290)&gt;0,SUM(H290)*(1-IF(SUM($D291)&gt;SUM(G290),SUM(G290),SUM($D291))/SUM(G290)),0),SUM(H290)+IF(OR($C291="Buy",$C291="Reward"),SUM($E291)+SUM($F291),0)))</f>
        <v/>
      </c>
      <c r="I291" s="19" t="str">
        <f>IF($C291="","",IF(SUM(G291)&gt;0,H291/G291,""))</f>
        <v/>
      </c>
      <c r="J291" s="20" t="str">
        <f>IF($C291&lt;&gt;"Sell","",IF(SUM(G290)&gt;0,SUM($E291)-SUM($F291)-SUM(H290)*IF(SUM($D291)&gt;SUM(G290),SUM(G290),SUM($D291))/SUM(G290),""))</f>
        <v/>
      </c>
      <c r="K291" s="21" t="str">
        <f>IF($C291="","",IF($C290="","Previous row is empty",IF(AND($C291&lt;&gt;"Buy",$C291&lt;&gt;"Sell",$C291&lt;&gt;"Fee",$C291&lt;&gt;"Reward",$C291&lt;&gt;"Transfer"),"Unknown type",IF(SUM($D291)&lt;=0,"Missing quantity",IF(AND($C291="Sell",SUM($D291)&gt;SUM(G290)+0.000000000001),"Sale larger than holdings",IF(AND($C291="Fee",SUM($D291)&gt;SUM(G290)+0.000000000001),"Fee larger than holdings",IF(AND(OR($C291="Buy",$C291="Sell"),SUM($E291)&lt;=0),"Missing amount","OK")))))))</f>
        <v/>
      </c>
    </row>
    <row r="292" spans="1:11" x14ac:dyDescent="0.25">
      <c r="A292" s="14"/>
      <c r="B292" s="15"/>
      <c r="C292" s="15"/>
      <c r="D292" s="16"/>
      <c r="E292" s="17"/>
      <c r="F292" s="17"/>
      <c r="G292" s="18" t="str">
        <f>IF($C292="","",SUM(G291)+IF(OR($C292="Buy",$C292="Reward"),SUM($D292),0)-IF(OR($C292="Sell",$C292="Fee"),SUM($D292),0))</f>
        <v/>
      </c>
      <c r="H292" s="19" t="str">
        <f>IF($C292="","",IF($C292="Sell",IF(SUM(G291)&gt;0,SUM(H291)*(1-IF(SUM($D292)&gt;SUM(G291),SUM(G291),SUM($D292))/SUM(G291)),0),SUM(H291)+IF(OR($C292="Buy",$C292="Reward"),SUM($E292)+SUM($F292),0)))</f>
        <v/>
      </c>
      <c r="I292" s="19" t="str">
        <f>IF($C292="","",IF(SUM(G292)&gt;0,H292/G292,""))</f>
        <v/>
      </c>
      <c r="J292" s="20" t="str">
        <f>IF($C292&lt;&gt;"Sell","",IF(SUM(G291)&gt;0,SUM($E292)-SUM($F292)-SUM(H291)*IF(SUM($D292)&gt;SUM(G291),SUM(G291),SUM($D292))/SUM(G291),""))</f>
        <v/>
      </c>
      <c r="K292" s="21" t="str">
        <f>IF($C292="","",IF($C291="","Previous row is empty",IF(AND($C292&lt;&gt;"Buy",$C292&lt;&gt;"Sell",$C292&lt;&gt;"Fee",$C292&lt;&gt;"Reward",$C292&lt;&gt;"Transfer"),"Unknown type",IF(SUM($D292)&lt;=0,"Missing quantity",IF(AND($C292="Sell",SUM($D292)&gt;SUM(G291)+0.000000000001),"Sale larger than holdings",IF(AND($C292="Fee",SUM($D292)&gt;SUM(G291)+0.000000000001),"Fee larger than holdings",IF(AND(OR($C292="Buy",$C292="Sell"),SUM($E292)&lt;=0),"Missing amount","OK")))))))</f>
        <v/>
      </c>
    </row>
    <row r="293" spans="1:11" x14ac:dyDescent="0.25">
      <c r="A293" s="14"/>
      <c r="B293" s="15"/>
      <c r="C293" s="15"/>
      <c r="D293" s="16"/>
      <c r="E293" s="17"/>
      <c r="F293" s="17"/>
      <c r="G293" s="18" t="str">
        <f>IF($C293="","",SUM(G292)+IF(OR($C293="Buy",$C293="Reward"),SUM($D293),0)-IF(OR($C293="Sell",$C293="Fee"),SUM($D293),0))</f>
        <v/>
      </c>
      <c r="H293" s="19" t="str">
        <f>IF($C293="","",IF($C293="Sell",IF(SUM(G292)&gt;0,SUM(H292)*(1-IF(SUM($D293)&gt;SUM(G292),SUM(G292),SUM($D293))/SUM(G292)),0),SUM(H292)+IF(OR($C293="Buy",$C293="Reward"),SUM($E293)+SUM($F293),0)))</f>
        <v/>
      </c>
      <c r="I293" s="19" t="str">
        <f>IF($C293="","",IF(SUM(G293)&gt;0,H293/G293,""))</f>
        <v/>
      </c>
      <c r="J293" s="20" t="str">
        <f>IF($C293&lt;&gt;"Sell","",IF(SUM(G292)&gt;0,SUM($E293)-SUM($F293)-SUM(H292)*IF(SUM($D293)&gt;SUM(G292),SUM(G292),SUM($D293))/SUM(G292),""))</f>
        <v/>
      </c>
      <c r="K293" s="21" t="str">
        <f>IF($C293="","",IF($C292="","Previous row is empty",IF(AND($C293&lt;&gt;"Buy",$C293&lt;&gt;"Sell",$C293&lt;&gt;"Fee",$C293&lt;&gt;"Reward",$C293&lt;&gt;"Transfer"),"Unknown type",IF(SUM($D293)&lt;=0,"Missing quantity",IF(AND($C293="Sell",SUM($D293)&gt;SUM(G292)+0.000000000001),"Sale larger than holdings",IF(AND($C293="Fee",SUM($D293)&gt;SUM(G292)+0.000000000001),"Fee larger than holdings",IF(AND(OR($C293="Buy",$C293="Sell"),SUM($E293)&lt;=0),"Missing amount","OK")))))))</f>
        <v/>
      </c>
    </row>
    <row r="294" spans="1:11" x14ac:dyDescent="0.25">
      <c r="A294" s="14"/>
      <c r="B294" s="15"/>
      <c r="C294" s="15"/>
      <c r="D294" s="16"/>
      <c r="E294" s="17"/>
      <c r="F294" s="17"/>
      <c r="G294" s="18" t="str">
        <f>IF($C294="","",SUM(G293)+IF(OR($C294="Buy",$C294="Reward"),SUM($D294),0)-IF(OR($C294="Sell",$C294="Fee"),SUM($D294),0))</f>
        <v/>
      </c>
      <c r="H294" s="19" t="str">
        <f>IF($C294="","",IF($C294="Sell",IF(SUM(G293)&gt;0,SUM(H293)*(1-IF(SUM($D294)&gt;SUM(G293),SUM(G293),SUM($D294))/SUM(G293)),0),SUM(H293)+IF(OR($C294="Buy",$C294="Reward"),SUM($E294)+SUM($F294),0)))</f>
        <v/>
      </c>
      <c r="I294" s="19" t="str">
        <f>IF($C294="","",IF(SUM(G294)&gt;0,H294/G294,""))</f>
        <v/>
      </c>
      <c r="J294" s="20" t="str">
        <f>IF($C294&lt;&gt;"Sell","",IF(SUM(G293)&gt;0,SUM($E294)-SUM($F294)-SUM(H293)*IF(SUM($D294)&gt;SUM(G293),SUM(G293),SUM($D294))/SUM(G293),""))</f>
        <v/>
      </c>
      <c r="K294" s="21" t="str">
        <f>IF($C294="","",IF($C293="","Previous row is empty",IF(AND($C294&lt;&gt;"Buy",$C294&lt;&gt;"Sell",$C294&lt;&gt;"Fee",$C294&lt;&gt;"Reward",$C294&lt;&gt;"Transfer"),"Unknown type",IF(SUM($D294)&lt;=0,"Missing quantity",IF(AND($C294="Sell",SUM($D294)&gt;SUM(G293)+0.000000000001),"Sale larger than holdings",IF(AND($C294="Fee",SUM($D294)&gt;SUM(G293)+0.000000000001),"Fee larger than holdings",IF(AND(OR($C294="Buy",$C294="Sell"),SUM($E294)&lt;=0),"Missing amount","OK")))))))</f>
        <v/>
      </c>
    </row>
    <row r="295" spans="1:11" x14ac:dyDescent="0.25">
      <c r="A295" s="14"/>
      <c r="B295" s="15"/>
      <c r="C295" s="15"/>
      <c r="D295" s="16"/>
      <c r="E295" s="17"/>
      <c r="F295" s="17"/>
      <c r="G295" s="18" t="str">
        <f>IF($C295="","",SUM(G294)+IF(OR($C295="Buy",$C295="Reward"),SUM($D295),0)-IF(OR($C295="Sell",$C295="Fee"),SUM($D295),0))</f>
        <v/>
      </c>
      <c r="H295" s="19" t="str">
        <f>IF($C295="","",IF($C295="Sell",IF(SUM(G294)&gt;0,SUM(H294)*(1-IF(SUM($D295)&gt;SUM(G294),SUM(G294),SUM($D295))/SUM(G294)),0),SUM(H294)+IF(OR($C295="Buy",$C295="Reward"),SUM($E295)+SUM($F295),0)))</f>
        <v/>
      </c>
      <c r="I295" s="19" t="str">
        <f>IF($C295="","",IF(SUM(G295)&gt;0,H295/G295,""))</f>
        <v/>
      </c>
      <c r="J295" s="20" t="str">
        <f>IF($C295&lt;&gt;"Sell","",IF(SUM(G294)&gt;0,SUM($E295)-SUM($F295)-SUM(H294)*IF(SUM($D295)&gt;SUM(G294),SUM(G294),SUM($D295))/SUM(G294),""))</f>
        <v/>
      </c>
      <c r="K295" s="21" t="str">
        <f>IF($C295="","",IF($C294="","Previous row is empty",IF(AND($C295&lt;&gt;"Buy",$C295&lt;&gt;"Sell",$C295&lt;&gt;"Fee",$C295&lt;&gt;"Reward",$C295&lt;&gt;"Transfer"),"Unknown type",IF(SUM($D295)&lt;=0,"Missing quantity",IF(AND($C295="Sell",SUM($D295)&gt;SUM(G294)+0.000000000001),"Sale larger than holdings",IF(AND($C295="Fee",SUM($D295)&gt;SUM(G294)+0.000000000001),"Fee larger than holdings",IF(AND(OR($C295="Buy",$C295="Sell"),SUM($E295)&lt;=0),"Missing amount","OK")))))))</f>
        <v/>
      </c>
    </row>
    <row r="296" spans="1:11" x14ac:dyDescent="0.25">
      <c r="A296" s="14"/>
      <c r="B296" s="15"/>
      <c r="C296" s="15"/>
      <c r="D296" s="16"/>
      <c r="E296" s="17"/>
      <c r="F296" s="17"/>
      <c r="G296" s="18" t="str">
        <f>IF($C296="","",SUM(G295)+IF(OR($C296="Buy",$C296="Reward"),SUM($D296),0)-IF(OR($C296="Sell",$C296="Fee"),SUM($D296),0))</f>
        <v/>
      </c>
      <c r="H296" s="19" t="str">
        <f>IF($C296="","",IF($C296="Sell",IF(SUM(G295)&gt;0,SUM(H295)*(1-IF(SUM($D296)&gt;SUM(G295),SUM(G295),SUM($D296))/SUM(G295)),0),SUM(H295)+IF(OR($C296="Buy",$C296="Reward"),SUM($E296)+SUM($F296),0)))</f>
        <v/>
      </c>
      <c r="I296" s="19" t="str">
        <f>IF($C296="","",IF(SUM(G296)&gt;0,H296/G296,""))</f>
        <v/>
      </c>
      <c r="J296" s="20" t="str">
        <f>IF($C296&lt;&gt;"Sell","",IF(SUM(G295)&gt;0,SUM($E296)-SUM($F296)-SUM(H295)*IF(SUM($D296)&gt;SUM(G295),SUM(G295),SUM($D296))/SUM(G295),""))</f>
        <v/>
      </c>
      <c r="K296" s="21" t="str">
        <f>IF($C296="","",IF($C295="","Previous row is empty",IF(AND($C296&lt;&gt;"Buy",$C296&lt;&gt;"Sell",$C296&lt;&gt;"Fee",$C296&lt;&gt;"Reward",$C296&lt;&gt;"Transfer"),"Unknown type",IF(SUM($D296)&lt;=0,"Missing quantity",IF(AND($C296="Sell",SUM($D296)&gt;SUM(G295)+0.000000000001),"Sale larger than holdings",IF(AND($C296="Fee",SUM($D296)&gt;SUM(G295)+0.000000000001),"Fee larger than holdings",IF(AND(OR($C296="Buy",$C296="Sell"),SUM($E296)&lt;=0),"Missing amount","OK")))))))</f>
        <v/>
      </c>
    </row>
    <row r="297" spans="1:11" x14ac:dyDescent="0.25">
      <c r="A297" s="14"/>
      <c r="B297" s="15"/>
      <c r="C297" s="15"/>
      <c r="D297" s="16"/>
      <c r="E297" s="17"/>
      <c r="F297" s="17"/>
      <c r="G297" s="18" t="str">
        <f>IF($C297="","",SUM(G296)+IF(OR($C297="Buy",$C297="Reward"),SUM($D297),0)-IF(OR($C297="Sell",$C297="Fee"),SUM($D297),0))</f>
        <v/>
      </c>
      <c r="H297" s="19" t="str">
        <f>IF($C297="","",IF($C297="Sell",IF(SUM(G296)&gt;0,SUM(H296)*(1-IF(SUM($D297)&gt;SUM(G296),SUM(G296),SUM($D297))/SUM(G296)),0),SUM(H296)+IF(OR($C297="Buy",$C297="Reward"),SUM($E297)+SUM($F297),0)))</f>
        <v/>
      </c>
      <c r="I297" s="19" t="str">
        <f>IF($C297="","",IF(SUM(G297)&gt;0,H297/G297,""))</f>
        <v/>
      </c>
      <c r="J297" s="20" t="str">
        <f>IF($C297&lt;&gt;"Sell","",IF(SUM(G296)&gt;0,SUM($E297)-SUM($F297)-SUM(H296)*IF(SUM($D297)&gt;SUM(G296),SUM(G296),SUM($D297))/SUM(G296),""))</f>
        <v/>
      </c>
      <c r="K297" s="21" t="str">
        <f>IF($C297="","",IF($C296="","Previous row is empty",IF(AND($C297&lt;&gt;"Buy",$C297&lt;&gt;"Sell",$C297&lt;&gt;"Fee",$C297&lt;&gt;"Reward",$C297&lt;&gt;"Transfer"),"Unknown type",IF(SUM($D297)&lt;=0,"Missing quantity",IF(AND($C297="Sell",SUM($D297)&gt;SUM(G296)+0.000000000001),"Sale larger than holdings",IF(AND($C297="Fee",SUM($D297)&gt;SUM(G296)+0.000000000001),"Fee larger than holdings",IF(AND(OR($C297="Buy",$C297="Sell"),SUM($E297)&lt;=0),"Missing amount","OK")))))))</f>
        <v/>
      </c>
    </row>
    <row r="298" spans="1:11" x14ac:dyDescent="0.25">
      <c r="A298" s="14"/>
      <c r="B298" s="15"/>
      <c r="C298" s="15"/>
      <c r="D298" s="16"/>
      <c r="E298" s="17"/>
      <c r="F298" s="17"/>
      <c r="G298" s="18" t="str">
        <f>IF($C298="","",SUM(G297)+IF(OR($C298="Buy",$C298="Reward"),SUM($D298),0)-IF(OR($C298="Sell",$C298="Fee"),SUM($D298),0))</f>
        <v/>
      </c>
      <c r="H298" s="19" t="str">
        <f>IF($C298="","",IF($C298="Sell",IF(SUM(G297)&gt;0,SUM(H297)*(1-IF(SUM($D298)&gt;SUM(G297),SUM(G297),SUM($D298))/SUM(G297)),0),SUM(H297)+IF(OR($C298="Buy",$C298="Reward"),SUM($E298)+SUM($F298),0)))</f>
        <v/>
      </c>
      <c r="I298" s="19" t="str">
        <f>IF($C298="","",IF(SUM(G298)&gt;0,H298/G298,""))</f>
        <v/>
      </c>
      <c r="J298" s="20" t="str">
        <f>IF($C298&lt;&gt;"Sell","",IF(SUM(G297)&gt;0,SUM($E298)-SUM($F298)-SUM(H297)*IF(SUM($D298)&gt;SUM(G297),SUM(G297),SUM($D298))/SUM(G297),""))</f>
        <v/>
      </c>
      <c r="K298" s="21" t="str">
        <f>IF($C298="","",IF($C297="","Previous row is empty",IF(AND($C298&lt;&gt;"Buy",$C298&lt;&gt;"Sell",$C298&lt;&gt;"Fee",$C298&lt;&gt;"Reward",$C298&lt;&gt;"Transfer"),"Unknown type",IF(SUM($D298)&lt;=0,"Missing quantity",IF(AND($C298="Sell",SUM($D298)&gt;SUM(G297)+0.000000000001),"Sale larger than holdings",IF(AND($C298="Fee",SUM($D298)&gt;SUM(G297)+0.000000000001),"Fee larger than holdings",IF(AND(OR($C298="Buy",$C298="Sell"),SUM($E298)&lt;=0),"Missing amount","OK")))))))</f>
        <v/>
      </c>
    </row>
    <row r="299" spans="1:11" x14ac:dyDescent="0.25">
      <c r="A299" s="14"/>
      <c r="B299" s="15"/>
      <c r="C299" s="15"/>
      <c r="D299" s="16"/>
      <c r="E299" s="17"/>
      <c r="F299" s="17"/>
      <c r="G299" s="18" t="str">
        <f>IF($C299="","",SUM(G298)+IF(OR($C299="Buy",$C299="Reward"),SUM($D299),0)-IF(OR($C299="Sell",$C299="Fee"),SUM($D299),0))</f>
        <v/>
      </c>
      <c r="H299" s="19" t="str">
        <f>IF($C299="","",IF($C299="Sell",IF(SUM(G298)&gt;0,SUM(H298)*(1-IF(SUM($D299)&gt;SUM(G298),SUM(G298),SUM($D299))/SUM(G298)),0),SUM(H298)+IF(OR($C299="Buy",$C299="Reward"),SUM($E299)+SUM($F299),0)))</f>
        <v/>
      </c>
      <c r="I299" s="19" t="str">
        <f>IF($C299="","",IF(SUM(G299)&gt;0,H299/G299,""))</f>
        <v/>
      </c>
      <c r="J299" s="20" t="str">
        <f>IF($C299&lt;&gt;"Sell","",IF(SUM(G298)&gt;0,SUM($E299)-SUM($F299)-SUM(H298)*IF(SUM($D299)&gt;SUM(G298),SUM(G298),SUM($D299))/SUM(G298),""))</f>
        <v/>
      </c>
      <c r="K299" s="21" t="str">
        <f>IF($C299="","",IF($C298="","Previous row is empty",IF(AND($C299&lt;&gt;"Buy",$C299&lt;&gt;"Sell",$C299&lt;&gt;"Fee",$C299&lt;&gt;"Reward",$C299&lt;&gt;"Transfer"),"Unknown type",IF(SUM($D299)&lt;=0,"Missing quantity",IF(AND($C299="Sell",SUM($D299)&gt;SUM(G298)+0.000000000001),"Sale larger than holdings",IF(AND($C299="Fee",SUM($D299)&gt;SUM(G298)+0.000000000001),"Fee larger than holdings",IF(AND(OR($C299="Buy",$C299="Sell"),SUM($E299)&lt;=0),"Missing amount","OK")))))))</f>
        <v/>
      </c>
    </row>
    <row r="300" spans="1:11" x14ac:dyDescent="0.25">
      <c r="A300" s="14"/>
      <c r="B300" s="15"/>
      <c r="C300" s="15"/>
      <c r="D300" s="16"/>
      <c r="E300" s="17"/>
      <c r="F300" s="17"/>
      <c r="G300" s="18" t="str">
        <f>IF($C300="","",SUM(G299)+IF(OR($C300="Buy",$C300="Reward"),SUM($D300),0)-IF(OR($C300="Sell",$C300="Fee"),SUM($D300),0))</f>
        <v/>
      </c>
      <c r="H300" s="19" t="str">
        <f>IF($C300="","",IF($C300="Sell",IF(SUM(G299)&gt;0,SUM(H299)*(1-IF(SUM($D300)&gt;SUM(G299),SUM(G299),SUM($D300))/SUM(G299)),0),SUM(H299)+IF(OR($C300="Buy",$C300="Reward"),SUM($E300)+SUM($F300),0)))</f>
        <v/>
      </c>
      <c r="I300" s="19" t="str">
        <f>IF($C300="","",IF(SUM(G300)&gt;0,H300/G300,""))</f>
        <v/>
      </c>
      <c r="J300" s="20" t="str">
        <f>IF($C300&lt;&gt;"Sell","",IF(SUM(G299)&gt;0,SUM($E300)-SUM($F300)-SUM(H299)*IF(SUM($D300)&gt;SUM(G299),SUM(G299),SUM($D300))/SUM(G299),""))</f>
        <v/>
      </c>
      <c r="K300" s="21" t="str">
        <f>IF($C300="","",IF($C299="","Previous row is empty",IF(AND($C300&lt;&gt;"Buy",$C300&lt;&gt;"Sell",$C300&lt;&gt;"Fee",$C300&lt;&gt;"Reward",$C300&lt;&gt;"Transfer"),"Unknown type",IF(SUM($D300)&lt;=0,"Missing quantity",IF(AND($C300="Sell",SUM($D300)&gt;SUM(G299)+0.000000000001),"Sale larger than holdings",IF(AND($C300="Fee",SUM($D300)&gt;SUM(G299)+0.000000000001),"Fee larger than holdings",IF(AND(OR($C300="Buy",$C300="Sell"),SUM($E300)&lt;=0),"Missing amount","OK")))))))</f>
        <v/>
      </c>
    </row>
    <row r="301" spans="1:11" x14ac:dyDescent="0.25">
      <c r="A301" s="14"/>
      <c r="B301" s="15"/>
      <c r="C301" s="15"/>
      <c r="D301" s="16"/>
      <c r="E301" s="17"/>
      <c r="F301" s="17"/>
      <c r="G301" s="18" t="str">
        <f>IF($C301="","",SUM(G300)+IF(OR($C301="Buy",$C301="Reward"),SUM($D301),0)-IF(OR($C301="Sell",$C301="Fee"),SUM($D301),0))</f>
        <v/>
      </c>
      <c r="H301" s="19" t="str">
        <f>IF($C301="","",IF($C301="Sell",IF(SUM(G300)&gt;0,SUM(H300)*(1-IF(SUM($D301)&gt;SUM(G300),SUM(G300),SUM($D301))/SUM(G300)),0),SUM(H300)+IF(OR($C301="Buy",$C301="Reward"),SUM($E301)+SUM($F301),0)))</f>
        <v/>
      </c>
      <c r="I301" s="19" t="str">
        <f>IF($C301="","",IF(SUM(G301)&gt;0,H301/G301,""))</f>
        <v/>
      </c>
      <c r="J301" s="20" t="str">
        <f>IF($C301&lt;&gt;"Sell","",IF(SUM(G300)&gt;0,SUM($E301)-SUM($F301)-SUM(H300)*IF(SUM($D301)&gt;SUM(G300),SUM(G300),SUM($D301))/SUM(G300),""))</f>
        <v/>
      </c>
      <c r="K301" s="21" t="str">
        <f>IF($C301="","",IF($C300="","Previous row is empty",IF(AND($C301&lt;&gt;"Buy",$C301&lt;&gt;"Sell",$C301&lt;&gt;"Fee",$C301&lt;&gt;"Reward",$C301&lt;&gt;"Transfer"),"Unknown type",IF(SUM($D301)&lt;=0,"Missing quantity",IF(AND($C301="Sell",SUM($D301)&gt;SUM(G300)+0.000000000001),"Sale larger than holdings",IF(AND($C301="Fee",SUM($D301)&gt;SUM(G300)+0.000000000001),"Fee larger than holdings",IF(AND(OR($C301="Buy",$C301="Sell"),SUM($E301)&lt;=0),"Missing amount","OK")))))))</f>
        <v/>
      </c>
    </row>
    <row r="302" spans="1:11" x14ac:dyDescent="0.25">
      <c r="A302" s="14"/>
      <c r="B302" s="15"/>
      <c r="C302" s="15"/>
      <c r="D302" s="16"/>
      <c r="E302" s="17"/>
      <c r="F302" s="17"/>
      <c r="G302" s="18" t="str">
        <f>IF($C302="","",SUM(G301)+IF(OR($C302="Buy",$C302="Reward"),SUM($D302),0)-IF(OR($C302="Sell",$C302="Fee"),SUM($D302),0))</f>
        <v/>
      </c>
      <c r="H302" s="19" t="str">
        <f>IF($C302="","",IF($C302="Sell",IF(SUM(G301)&gt;0,SUM(H301)*(1-IF(SUM($D302)&gt;SUM(G301),SUM(G301),SUM($D302))/SUM(G301)),0),SUM(H301)+IF(OR($C302="Buy",$C302="Reward"),SUM($E302)+SUM($F302),0)))</f>
        <v/>
      </c>
      <c r="I302" s="19" t="str">
        <f>IF($C302="","",IF(SUM(G302)&gt;0,H302/G302,""))</f>
        <v/>
      </c>
      <c r="J302" s="20" t="str">
        <f>IF($C302&lt;&gt;"Sell","",IF(SUM(G301)&gt;0,SUM($E302)-SUM($F302)-SUM(H301)*IF(SUM($D302)&gt;SUM(G301),SUM(G301),SUM($D302))/SUM(G301),""))</f>
        <v/>
      </c>
      <c r="K302" s="21" t="str">
        <f>IF($C302="","",IF($C301="","Previous row is empty",IF(AND($C302&lt;&gt;"Buy",$C302&lt;&gt;"Sell",$C302&lt;&gt;"Fee",$C302&lt;&gt;"Reward",$C302&lt;&gt;"Transfer"),"Unknown type",IF(SUM($D302)&lt;=0,"Missing quantity",IF(AND($C302="Sell",SUM($D302)&gt;SUM(G301)+0.000000000001),"Sale larger than holdings",IF(AND($C302="Fee",SUM($D302)&gt;SUM(G301)+0.000000000001),"Fee larger than holdings",IF(AND(OR($C302="Buy",$C302="Sell"),SUM($E302)&lt;=0),"Missing amount","OK")))))))</f>
        <v/>
      </c>
    </row>
    <row r="303" spans="1:11" x14ac:dyDescent="0.25">
      <c r="A303" s="14"/>
      <c r="B303" s="15"/>
      <c r="C303" s="15"/>
      <c r="D303" s="16"/>
      <c r="E303" s="17"/>
      <c r="F303" s="17"/>
      <c r="G303" s="18" t="str">
        <f>IF($C303="","",SUM(G302)+IF(OR($C303="Buy",$C303="Reward"),SUM($D303),0)-IF(OR($C303="Sell",$C303="Fee"),SUM($D303),0))</f>
        <v/>
      </c>
      <c r="H303" s="19" t="str">
        <f>IF($C303="","",IF($C303="Sell",IF(SUM(G302)&gt;0,SUM(H302)*(1-IF(SUM($D303)&gt;SUM(G302),SUM(G302),SUM($D303))/SUM(G302)),0),SUM(H302)+IF(OR($C303="Buy",$C303="Reward"),SUM($E303)+SUM($F303),0)))</f>
        <v/>
      </c>
      <c r="I303" s="19" t="str">
        <f>IF($C303="","",IF(SUM(G303)&gt;0,H303/G303,""))</f>
        <v/>
      </c>
      <c r="J303" s="20" t="str">
        <f>IF($C303&lt;&gt;"Sell","",IF(SUM(G302)&gt;0,SUM($E303)-SUM($F303)-SUM(H302)*IF(SUM($D303)&gt;SUM(G302),SUM(G302),SUM($D303))/SUM(G302),""))</f>
        <v/>
      </c>
      <c r="K303" s="21" t="str">
        <f>IF($C303="","",IF($C302="","Previous row is empty",IF(AND($C303&lt;&gt;"Buy",$C303&lt;&gt;"Sell",$C303&lt;&gt;"Fee",$C303&lt;&gt;"Reward",$C303&lt;&gt;"Transfer"),"Unknown type",IF(SUM($D303)&lt;=0,"Missing quantity",IF(AND($C303="Sell",SUM($D303)&gt;SUM(G302)+0.000000000001),"Sale larger than holdings",IF(AND($C303="Fee",SUM($D303)&gt;SUM(G302)+0.000000000001),"Fee larger than holdings",IF(AND(OR($C303="Buy",$C303="Sell"),SUM($E303)&lt;=0),"Missing amount","OK")))))))</f>
        <v/>
      </c>
    </row>
    <row r="304" spans="1:11" x14ac:dyDescent="0.25">
      <c r="A304" s="14"/>
      <c r="B304" s="15"/>
      <c r="C304" s="15"/>
      <c r="D304" s="16"/>
      <c r="E304" s="17"/>
      <c r="F304" s="17"/>
      <c r="G304" s="18" t="str">
        <f>IF($C304="","",SUM(G303)+IF(OR($C304="Buy",$C304="Reward"),SUM($D304),0)-IF(OR($C304="Sell",$C304="Fee"),SUM($D304),0))</f>
        <v/>
      </c>
      <c r="H304" s="19" t="str">
        <f>IF($C304="","",IF($C304="Sell",IF(SUM(G303)&gt;0,SUM(H303)*(1-IF(SUM($D304)&gt;SUM(G303),SUM(G303),SUM($D304))/SUM(G303)),0),SUM(H303)+IF(OR($C304="Buy",$C304="Reward"),SUM($E304)+SUM($F304),0)))</f>
        <v/>
      </c>
      <c r="I304" s="19" t="str">
        <f>IF($C304="","",IF(SUM(G304)&gt;0,H304/G304,""))</f>
        <v/>
      </c>
      <c r="J304" s="20" t="str">
        <f>IF($C304&lt;&gt;"Sell","",IF(SUM(G303)&gt;0,SUM($E304)-SUM($F304)-SUM(H303)*IF(SUM($D304)&gt;SUM(G303),SUM(G303),SUM($D304))/SUM(G303),""))</f>
        <v/>
      </c>
      <c r="K304" s="21" t="str">
        <f>IF($C304="","",IF($C303="","Previous row is empty",IF(AND($C304&lt;&gt;"Buy",$C304&lt;&gt;"Sell",$C304&lt;&gt;"Fee",$C304&lt;&gt;"Reward",$C304&lt;&gt;"Transfer"),"Unknown type",IF(SUM($D304)&lt;=0,"Missing quantity",IF(AND($C304="Sell",SUM($D304)&gt;SUM(G303)+0.000000000001),"Sale larger than holdings",IF(AND($C304="Fee",SUM($D304)&gt;SUM(G303)+0.000000000001),"Fee larger than holdings",IF(AND(OR($C304="Buy",$C304="Sell"),SUM($E304)&lt;=0),"Missing amount","OK")))))))</f>
        <v/>
      </c>
    </row>
    <row r="305" spans="1:11" x14ac:dyDescent="0.25">
      <c r="A305" s="14"/>
      <c r="B305" s="15"/>
      <c r="C305" s="15"/>
      <c r="D305" s="16"/>
      <c r="E305" s="17"/>
      <c r="F305" s="17"/>
      <c r="G305" s="18" t="str">
        <f>IF($C305="","",SUM(G304)+IF(OR($C305="Buy",$C305="Reward"),SUM($D305),0)-IF(OR($C305="Sell",$C305="Fee"),SUM($D305),0))</f>
        <v/>
      </c>
      <c r="H305" s="19" t="str">
        <f>IF($C305="","",IF($C305="Sell",IF(SUM(G304)&gt;0,SUM(H304)*(1-IF(SUM($D305)&gt;SUM(G304),SUM(G304),SUM($D305))/SUM(G304)),0),SUM(H304)+IF(OR($C305="Buy",$C305="Reward"),SUM($E305)+SUM($F305),0)))</f>
        <v/>
      </c>
      <c r="I305" s="19" t="str">
        <f>IF($C305="","",IF(SUM(G305)&gt;0,H305/G305,""))</f>
        <v/>
      </c>
      <c r="J305" s="20" t="str">
        <f>IF($C305&lt;&gt;"Sell","",IF(SUM(G304)&gt;0,SUM($E305)-SUM($F305)-SUM(H304)*IF(SUM($D305)&gt;SUM(G304),SUM(G304),SUM($D305))/SUM(G304),""))</f>
        <v/>
      </c>
      <c r="K305" s="21" t="str">
        <f>IF($C305="","",IF($C304="","Previous row is empty",IF(AND($C305&lt;&gt;"Buy",$C305&lt;&gt;"Sell",$C305&lt;&gt;"Fee",$C305&lt;&gt;"Reward",$C305&lt;&gt;"Transfer"),"Unknown type",IF(SUM($D305)&lt;=0,"Missing quantity",IF(AND($C305="Sell",SUM($D305)&gt;SUM(G304)+0.000000000001),"Sale larger than holdings",IF(AND($C305="Fee",SUM($D305)&gt;SUM(G304)+0.000000000001),"Fee larger than holdings",IF(AND(OR($C305="Buy",$C305="Sell"),SUM($E305)&lt;=0),"Missing amount","OK")))))))</f>
        <v/>
      </c>
    </row>
    <row r="306" spans="1:11" x14ac:dyDescent="0.25">
      <c r="A306" s="14"/>
      <c r="B306" s="15"/>
      <c r="C306" s="15"/>
      <c r="D306" s="16"/>
      <c r="E306" s="17"/>
      <c r="F306" s="17"/>
      <c r="G306" s="18" t="str">
        <f>IF($C306="","",SUM(G305)+IF(OR($C306="Buy",$C306="Reward"),SUM($D306),0)-IF(OR($C306="Sell",$C306="Fee"),SUM($D306),0))</f>
        <v/>
      </c>
      <c r="H306" s="19" t="str">
        <f>IF($C306="","",IF($C306="Sell",IF(SUM(G305)&gt;0,SUM(H305)*(1-IF(SUM($D306)&gt;SUM(G305),SUM(G305),SUM($D306))/SUM(G305)),0),SUM(H305)+IF(OR($C306="Buy",$C306="Reward"),SUM($E306)+SUM($F306),0)))</f>
        <v/>
      </c>
      <c r="I306" s="19" t="str">
        <f>IF($C306="","",IF(SUM(G306)&gt;0,H306/G306,""))</f>
        <v/>
      </c>
      <c r="J306" s="20" t="str">
        <f>IF($C306&lt;&gt;"Sell","",IF(SUM(G305)&gt;0,SUM($E306)-SUM($F306)-SUM(H305)*IF(SUM($D306)&gt;SUM(G305),SUM(G305),SUM($D306))/SUM(G305),""))</f>
        <v/>
      </c>
      <c r="K306" s="21" t="str">
        <f>IF($C306="","",IF($C305="","Previous row is empty",IF(AND($C306&lt;&gt;"Buy",$C306&lt;&gt;"Sell",$C306&lt;&gt;"Fee",$C306&lt;&gt;"Reward",$C306&lt;&gt;"Transfer"),"Unknown type",IF(SUM($D306)&lt;=0,"Missing quantity",IF(AND($C306="Sell",SUM($D306)&gt;SUM(G305)+0.000000000001),"Sale larger than holdings",IF(AND($C306="Fee",SUM($D306)&gt;SUM(G305)+0.000000000001),"Fee larger than holdings",IF(AND(OR($C306="Buy",$C306="Sell"),SUM($E306)&lt;=0),"Missing amount","OK")))))))</f>
        <v/>
      </c>
    </row>
    <row r="307" spans="1:11" x14ac:dyDescent="0.25">
      <c r="A307" s="14"/>
      <c r="B307" s="15"/>
      <c r="C307" s="15"/>
      <c r="D307" s="16"/>
      <c r="E307" s="17"/>
      <c r="F307" s="17"/>
      <c r="G307" s="18" t="str">
        <f>IF($C307="","",SUM(G306)+IF(OR($C307="Buy",$C307="Reward"),SUM($D307),0)-IF(OR($C307="Sell",$C307="Fee"),SUM($D307),0))</f>
        <v/>
      </c>
      <c r="H307" s="19" t="str">
        <f>IF($C307="","",IF($C307="Sell",IF(SUM(G306)&gt;0,SUM(H306)*(1-IF(SUM($D307)&gt;SUM(G306),SUM(G306),SUM($D307))/SUM(G306)),0),SUM(H306)+IF(OR($C307="Buy",$C307="Reward"),SUM($E307)+SUM($F307),0)))</f>
        <v/>
      </c>
      <c r="I307" s="19" t="str">
        <f>IF($C307="","",IF(SUM(G307)&gt;0,H307/G307,""))</f>
        <v/>
      </c>
      <c r="J307" s="20" t="str">
        <f>IF($C307&lt;&gt;"Sell","",IF(SUM(G306)&gt;0,SUM($E307)-SUM($F307)-SUM(H306)*IF(SUM($D307)&gt;SUM(G306),SUM(G306),SUM($D307))/SUM(G306),""))</f>
        <v/>
      </c>
      <c r="K307" s="21" t="str">
        <f>IF($C307="","",IF($C306="","Previous row is empty",IF(AND($C307&lt;&gt;"Buy",$C307&lt;&gt;"Sell",$C307&lt;&gt;"Fee",$C307&lt;&gt;"Reward",$C307&lt;&gt;"Transfer"),"Unknown type",IF(SUM($D307)&lt;=0,"Missing quantity",IF(AND($C307="Sell",SUM($D307)&gt;SUM(G306)+0.000000000001),"Sale larger than holdings",IF(AND($C307="Fee",SUM($D307)&gt;SUM(G306)+0.000000000001),"Fee larger than holdings",IF(AND(OR($C307="Buy",$C307="Sell"),SUM($E307)&lt;=0),"Missing amount","OK")))))))</f>
        <v/>
      </c>
    </row>
    <row r="308" spans="1:11" x14ac:dyDescent="0.25">
      <c r="A308" s="14"/>
      <c r="B308" s="15"/>
      <c r="C308" s="15"/>
      <c r="D308" s="16"/>
      <c r="E308" s="17"/>
      <c r="F308" s="17"/>
      <c r="G308" s="18" t="str">
        <f>IF($C308="","",SUM(G307)+IF(OR($C308="Buy",$C308="Reward"),SUM($D308),0)-IF(OR($C308="Sell",$C308="Fee"),SUM($D308),0))</f>
        <v/>
      </c>
      <c r="H308" s="19" t="str">
        <f>IF($C308="","",IF($C308="Sell",IF(SUM(G307)&gt;0,SUM(H307)*(1-IF(SUM($D308)&gt;SUM(G307),SUM(G307),SUM($D308))/SUM(G307)),0),SUM(H307)+IF(OR($C308="Buy",$C308="Reward"),SUM($E308)+SUM($F308),0)))</f>
        <v/>
      </c>
      <c r="I308" s="19" t="str">
        <f>IF($C308="","",IF(SUM(G308)&gt;0,H308/G308,""))</f>
        <v/>
      </c>
      <c r="J308" s="20" t="str">
        <f>IF($C308&lt;&gt;"Sell","",IF(SUM(G307)&gt;0,SUM($E308)-SUM($F308)-SUM(H307)*IF(SUM($D308)&gt;SUM(G307),SUM(G307),SUM($D308))/SUM(G307),""))</f>
        <v/>
      </c>
      <c r="K308" s="21" t="str">
        <f>IF($C308="","",IF($C307="","Previous row is empty",IF(AND($C308&lt;&gt;"Buy",$C308&lt;&gt;"Sell",$C308&lt;&gt;"Fee",$C308&lt;&gt;"Reward",$C308&lt;&gt;"Transfer"),"Unknown type",IF(SUM($D308)&lt;=0,"Missing quantity",IF(AND($C308="Sell",SUM($D308)&gt;SUM(G307)+0.000000000001),"Sale larger than holdings",IF(AND($C308="Fee",SUM($D308)&gt;SUM(G307)+0.000000000001),"Fee larger than holdings",IF(AND(OR($C308="Buy",$C308="Sell"),SUM($E308)&lt;=0),"Missing amount","OK")))))))</f>
        <v/>
      </c>
    </row>
    <row r="309" spans="1:11" x14ac:dyDescent="0.25">
      <c r="A309" s="14"/>
      <c r="B309" s="15"/>
      <c r="C309" s="15"/>
      <c r="D309" s="16"/>
      <c r="E309" s="17"/>
      <c r="F309" s="17"/>
      <c r="G309" s="18" t="str">
        <f>IF($C309="","",SUM(G308)+IF(OR($C309="Buy",$C309="Reward"),SUM($D309),0)-IF(OR($C309="Sell",$C309="Fee"),SUM($D309),0))</f>
        <v/>
      </c>
      <c r="H309" s="19" t="str">
        <f>IF($C309="","",IF($C309="Sell",IF(SUM(G308)&gt;0,SUM(H308)*(1-IF(SUM($D309)&gt;SUM(G308),SUM(G308),SUM($D309))/SUM(G308)),0),SUM(H308)+IF(OR($C309="Buy",$C309="Reward"),SUM($E309)+SUM($F309),0)))</f>
        <v/>
      </c>
      <c r="I309" s="19" t="str">
        <f>IF($C309="","",IF(SUM(G309)&gt;0,H309/G309,""))</f>
        <v/>
      </c>
      <c r="J309" s="20" t="str">
        <f>IF($C309&lt;&gt;"Sell","",IF(SUM(G308)&gt;0,SUM($E309)-SUM($F309)-SUM(H308)*IF(SUM($D309)&gt;SUM(G308),SUM(G308),SUM($D309))/SUM(G308),""))</f>
        <v/>
      </c>
      <c r="K309" s="21" t="str">
        <f>IF($C309="","",IF($C308="","Previous row is empty",IF(AND($C309&lt;&gt;"Buy",$C309&lt;&gt;"Sell",$C309&lt;&gt;"Fee",$C309&lt;&gt;"Reward",$C309&lt;&gt;"Transfer"),"Unknown type",IF(SUM($D309)&lt;=0,"Missing quantity",IF(AND($C309="Sell",SUM($D309)&gt;SUM(G308)+0.000000000001),"Sale larger than holdings",IF(AND($C309="Fee",SUM($D309)&gt;SUM(G308)+0.000000000001),"Fee larger than holdings",IF(AND(OR($C309="Buy",$C309="Sell"),SUM($E309)&lt;=0),"Missing amount","OK")))))))</f>
        <v/>
      </c>
    </row>
    <row r="310" spans="1:11" x14ac:dyDescent="0.25">
      <c r="A310" s="14"/>
      <c r="B310" s="15"/>
      <c r="C310" s="15"/>
      <c r="D310" s="16"/>
      <c r="E310" s="17"/>
      <c r="F310" s="17"/>
      <c r="G310" s="18" t="str">
        <f>IF($C310="","",SUM(G309)+IF(OR($C310="Buy",$C310="Reward"),SUM($D310),0)-IF(OR($C310="Sell",$C310="Fee"),SUM($D310),0))</f>
        <v/>
      </c>
      <c r="H310" s="19" t="str">
        <f>IF($C310="","",IF($C310="Sell",IF(SUM(G309)&gt;0,SUM(H309)*(1-IF(SUM($D310)&gt;SUM(G309),SUM(G309),SUM($D310))/SUM(G309)),0),SUM(H309)+IF(OR($C310="Buy",$C310="Reward"),SUM($E310)+SUM($F310),0)))</f>
        <v/>
      </c>
      <c r="I310" s="19" t="str">
        <f>IF($C310="","",IF(SUM(G310)&gt;0,H310/G310,""))</f>
        <v/>
      </c>
      <c r="J310" s="20" t="str">
        <f>IF($C310&lt;&gt;"Sell","",IF(SUM(G309)&gt;0,SUM($E310)-SUM($F310)-SUM(H309)*IF(SUM($D310)&gt;SUM(G309),SUM(G309),SUM($D310))/SUM(G309),""))</f>
        <v/>
      </c>
      <c r="K310" s="21" t="str">
        <f>IF($C310="","",IF($C309="","Previous row is empty",IF(AND($C310&lt;&gt;"Buy",$C310&lt;&gt;"Sell",$C310&lt;&gt;"Fee",$C310&lt;&gt;"Reward",$C310&lt;&gt;"Transfer"),"Unknown type",IF(SUM($D310)&lt;=0,"Missing quantity",IF(AND($C310="Sell",SUM($D310)&gt;SUM(G309)+0.000000000001),"Sale larger than holdings",IF(AND($C310="Fee",SUM($D310)&gt;SUM(G309)+0.000000000001),"Fee larger than holdings",IF(AND(OR($C310="Buy",$C310="Sell"),SUM($E310)&lt;=0),"Missing amount","OK")))))))</f>
        <v/>
      </c>
    </row>
    <row r="311" spans="1:11" x14ac:dyDescent="0.25">
      <c r="A311" s="14"/>
      <c r="B311" s="15"/>
      <c r="C311" s="15"/>
      <c r="D311" s="16"/>
      <c r="E311" s="17"/>
      <c r="F311" s="17"/>
      <c r="G311" s="18" t="str">
        <f>IF($C311="","",SUM(G310)+IF(OR($C311="Buy",$C311="Reward"),SUM($D311),0)-IF(OR($C311="Sell",$C311="Fee"),SUM($D311),0))</f>
        <v/>
      </c>
      <c r="H311" s="19" t="str">
        <f>IF($C311="","",IF($C311="Sell",IF(SUM(G310)&gt;0,SUM(H310)*(1-IF(SUM($D311)&gt;SUM(G310),SUM(G310),SUM($D311))/SUM(G310)),0),SUM(H310)+IF(OR($C311="Buy",$C311="Reward"),SUM($E311)+SUM($F311),0)))</f>
        <v/>
      </c>
      <c r="I311" s="19" t="str">
        <f>IF($C311="","",IF(SUM(G311)&gt;0,H311/G311,""))</f>
        <v/>
      </c>
      <c r="J311" s="20" t="str">
        <f>IF($C311&lt;&gt;"Sell","",IF(SUM(G310)&gt;0,SUM($E311)-SUM($F311)-SUM(H310)*IF(SUM($D311)&gt;SUM(G310),SUM(G310),SUM($D311))/SUM(G310),""))</f>
        <v/>
      </c>
      <c r="K311" s="21" t="str">
        <f>IF($C311="","",IF($C310="","Previous row is empty",IF(AND($C311&lt;&gt;"Buy",$C311&lt;&gt;"Sell",$C311&lt;&gt;"Fee",$C311&lt;&gt;"Reward",$C311&lt;&gt;"Transfer"),"Unknown type",IF(SUM($D311)&lt;=0,"Missing quantity",IF(AND($C311="Sell",SUM($D311)&gt;SUM(G310)+0.000000000001),"Sale larger than holdings",IF(AND($C311="Fee",SUM($D311)&gt;SUM(G310)+0.000000000001),"Fee larger than holdings",IF(AND(OR($C311="Buy",$C311="Sell"),SUM($E311)&lt;=0),"Missing amount","OK")))))))</f>
        <v/>
      </c>
    </row>
    <row r="312" spans="1:11" x14ac:dyDescent="0.25">
      <c r="A312" s="14"/>
      <c r="B312" s="15"/>
      <c r="C312" s="15"/>
      <c r="D312" s="16"/>
      <c r="E312" s="17"/>
      <c r="F312" s="17"/>
      <c r="G312" s="18" t="str">
        <f>IF($C312="","",SUM(G311)+IF(OR($C312="Buy",$C312="Reward"),SUM($D312),0)-IF(OR($C312="Sell",$C312="Fee"),SUM($D312),0))</f>
        <v/>
      </c>
      <c r="H312" s="19" t="str">
        <f>IF($C312="","",IF($C312="Sell",IF(SUM(G311)&gt;0,SUM(H311)*(1-IF(SUM($D312)&gt;SUM(G311),SUM(G311),SUM($D312))/SUM(G311)),0),SUM(H311)+IF(OR($C312="Buy",$C312="Reward"),SUM($E312)+SUM($F312),0)))</f>
        <v/>
      </c>
      <c r="I312" s="19" t="str">
        <f>IF($C312="","",IF(SUM(G312)&gt;0,H312/G312,""))</f>
        <v/>
      </c>
      <c r="J312" s="20" t="str">
        <f>IF($C312&lt;&gt;"Sell","",IF(SUM(G311)&gt;0,SUM($E312)-SUM($F312)-SUM(H311)*IF(SUM($D312)&gt;SUM(G311),SUM(G311),SUM($D312))/SUM(G311),""))</f>
        <v/>
      </c>
      <c r="K312" s="21" t="str">
        <f>IF($C312="","",IF($C311="","Previous row is empty",IF(AND($C312&lt;&gt;"Buy",$C312&lt;&gt;"Sell",$C312&lt;&gt;"Fee",$C312&lt;&gt;"Reward",$C312&lt;&gt;"Transfer"),"Unknown type",IF(SUM($D312)&lt;=0,"Missing quantity",IF(AND($C312="Sell",SUM($D312)&gt;SUM(G311)+0.000000000001),"Sale larger than holdings",IF(AND($C312="Fee",SUM($D312)&gt;SUM(G311)+0.000000000001),"Fee larger than holdings",IF(AND(OR($C312="Buy",$C312="Sell"),SUM($E312)&lt;=0),"Missing amount","OK")))))))</f>
        <v/>
      </c>
    </row>
    <row r="313" spans="1:11" x14ac:dyDescent="0.25">
      <c r="A313" s="14"/>
      <c r="B313" s="15"/>
      <c r="C313" s="15"/>
      <c r="D313" s="16"/>
      <c r="E313" s="17"/>
      <c r="F313" s="17"/>
      <c r="G313" s="18" t="str">
        <f>IF($C313="","",SUM(G312)+IF(OR($C313="Buy",$C313="Reward"),SUM($D313),0)-IF(OR($C313="Sell",$C313="Fee"),SUM($D313),0))</f>
        <v/>
      </c>
      <c r="H313" s="19" t="str">
        <f>IF($C313="","",IF($C313="Sell",IF(SUM(G312)&gt;0,SUM(H312)*(1-IF(SUM($D313)&gt;SUM(G312),SUM(G312),SUM($D313))/SUM(G312)),0),SUM(H312)+IF(OR($C313="Buy",$C313="Reward"),SUM($E313)+SUM($F313),0)))</f>
        <v/>
      </c>
      <c r="I313" s="19" t="str">
        <f>IF($C313="","",IF(SUM(G313)&gt;0,H313/G313,""))</f>
        <v/>
      </c>
      <c r="J313" s="20" t="str">
        <f>IF($C313&lt;&gt;"Sell","",IF(SUM(G312)&gt;0,SUM($E313)-SUM($F313)-SUM(H312)*IF(SUM($D313)&gt;SUM(G312),SUM(G312),SUM($D313))/SUM(G312),""))</f>
        <v/>
      </c>
      <c r="K313" s="21" t="str">
        <f>IF($C313="","",IF($C312="","Previous row is empty",IF(AND($C313&lt;&gt;"Buy",$C313&lt;&gt;"Sell",$C313&lt;&gt;"Fee",$C313&lt;&gt;"Reward",$C313&lt;&gt;"Transfer"),"Unknown type",IF(SUM($D313)&lt;=0,"Missing quantity",IF(AND($C313="Sell",SUM($D313)&gt;SUM(G312)+0.000000000001),"Sale larger than holdings",IF(AND($C313="Fee",SUM($D313)&gt;SUM(G312)+0.000000000001),"Fee larger than holdings",IF(AND(OR($C313="Buy",$C313="Sell"),SUM($E313)&lt;=0),"Missing amount","OK")))))))</f>
        <v/>
      </c>
    </row>
    <row r="314" spans="1:11" x14ac:dyDescent="0.25">
      <c r="A314" s="14"/>
      <c r="B314" s="15"/>
      <c r="C314" s="15"/>
      <c r="D314" s="16"/>
      <c r="E314" s="17"/>
      <c r="F314" s="17"/>
      <c r="G314" s="18" t="str">
        <f>IF($C314="","",SUM(G313)+IF(OR($C314="Buy",$C314="Reward"),SUM($D314),0)-IF(OR($C314="Sell",$C314="Fee"),SUM($D314),0))</f>
        <v/>
      </c>
      <c r="H314" s="19" t="str">
        <f>IF($C314="","",IF($C314="Sell",IF(SUM(G313)&gt;0,SUM(H313)*(1-IF(SUM($D314)&gt;SUM(G313),SUM(G313),SUM($D314))/SUM(G313)),0),SUM(H313)+IF(OR($C314="Buy",$C314="Reward"),SUM($E314)+SUM($F314),0)))</f>
        <v/>
      </c>
      <c r="I314" s="19" t="str">
        <f>IF($C314="","",IF(SUM(G314)&gt;0,H314/G314,""))</f>
        <v/>
      </c>
      <c r="J314" s="20" t="str">
        <f>IF($C314&lt;&gt;"Sell","",IF(SUM(G313)&gt;0,SUM($E314)-SUM($F314)-SUM(H313)*IF(SUM($D314)&gt;SUM(G313),SUM(G313),SUM($D314))/SUM(G313),""))</f>
        <v/>
      </c>
      <c r="K314" s="21" t="str">
        <f>IF($C314="","",IF($C313="","Previous row is empty",IF(AND($C314&lt;&gt;"Buy",$C314&lt;&gt;"Sell",$C314&lt;&gt;"Fee",$C314&lt;&gt;"Reward",$C314&lt;&gt;"Transfer"),"Unknown type",IF(SUM($D314)&lt;=0,"Missing quantity",IF(AND($C314="Sell",SUM($D314)&gt;SUM(G313)+0.000000000001),"Sale larger than holdings",IF(AND($C314="Fee",SUM($D314)&gt;SUM(G313)+0.000000000001),"Fee larger than holdings",IF(AND(OR($C314="Buy",$C314="Sell"),SUM($E314)&lt;=0),"Missing amount","OK")))))))</f>
        <v/>
      </c>
    </row>
    <row r="315" spans="1:11" x14ac:dyDescent="0.25">
      <c r="A315" s="14"/>
      <c r="B315" s="15"/>
      <c r="C315" s="15"/>
      <c r="D315" s="16"/>
      <c r="E315" s="17"/>
      <c r="F315" s="17"/>
      <c r="G315" s="18" t="str">
        <f>IF($C315="","",SUM(G314)+IF(OR($C315="Buy",$C315="Reward"),SUM($D315),0)-IF(OR($C315="Sell",$C315="Fee"),SUM($D315),0))</f>
        <v/>
      </c>
      <c r="H315" s="19" t="str">
        <f>IF($C315="","",IF($C315="Sell",IF(SUM(G314)&gt;0,SUM(H314)*(1-IF(SUM($D315)&gt;SUM(G314),SUM(G314),SUM($D315))/SUM(G314)),0),SUM(H314)+IF(OR($C315="Buy",$C315="Reward"),SUM($E315)+SUM($F315),0)))</f>
        <v/>
      </c>
      <c r="I315" s="19" t="str">
        <f>IF($C315="","",IF(SUM(G315)&gt;0,H315/G315,""))</f>
        <v/>
      </c>
      <c r="J315" s="20" t="str">
        <f>IF($C315&lt;&gt;"Sell","",IF(SUM(G314)&gt;0,SUM($E315)-SUM($F315)-SUM(H314)*IF(SUM($D315)&gt;SUM(G314),SUM(G314),SUM($D315))/SUM(G314),""))</f>
        <v/>
      </c>
      <c r="K315" s="21" t="str">
        <f>IF($C315="","",IF($C314="","Previous row is empty",IF(AND($C315&lt;&gt;"Buy",$C315&lt;&gt;"Sell",$C315&lt;&gt;"Fee",$C315&lt;&gt;"Reward",$C315&lt;&gt;"Transfer"),"Unknown type",IF(SUM($D315)&lt;=0,"Missing quantity",IF(AND($C315="Sell",SUM($D315)&gt;SUM(G314)+0.000000000001),"Sale larger than holdings",IF(AND($C315="Fee",SUM($D315)&gt;SUM(G314)+0.000000000001),"Fee larger than holdings",IF(AND(OR($C315="Buy",$C315="Sell"),SUM($E315)&lt;=0),"Missing amount","OK")))))))</f>
        <v/>
      </c>
    </row>
    <row r="316" spans="1:11" x14ac:dyDescent="0.25">
      <c r="A316" s="14"/>
      <c r="B316" s="15"/>
      <c r="C316" s="15"/>
      <c r="D316" s="16"/>
      <c r="E316" s="17"/>
      <c r="F316" s="17"/>
      <c r="G316" s="18" t="str">
        <f>IF($C316="","",SUM(G315)+IF(OR($C316="Buy",$C316="Reward"),SUM($D316),0)-IF(OR($C316="Sell",$C316="Fee"),SUM($D316),0))</f>
        <v/>
      </c>
      <c r="H316" s="19" t="str">
        <f>IF($C316="","",IF($C316="Sell",IF(SUM(G315)&gt;0,SUM(H315)*(1-IF(SUM($D316)&gt;SUM(G315),SUM(G315),SUM($D316))/SUM(G315)),0),SUM(H315)+IF(OR($C316="Buy",$C316="Reward"),SUM($E316)+SUM($F316),0)))</f>
        <v/>
      </c>
      <c r="I316" s="19" t="str">
        <f>IF($C316="","",IF(SUM(G316)&gt;0,H316/G316,""))</f>
        <v/>
      </c>
      <c r="J316" s="20" t="str">
        <f>IF($C316&lt;&gt;"Sell","",IF(SUM(G315)&gt;0,SUM($E316)-SUM($F316)-SUM(H315)*IF(SUM($D316)&gt;SUM(G315),SUM(G315),SUM($D316))/SUM(G315),""))</f>
        <v/>
      </c>
      <c r="K316" s="21" t="str">
        <f>IF($C316="","",IF($C315="","Previous row is empty",IF(AND($C316&lt;&gt;"Buy",$C316&lt;&gt;"Sell",$C316&lt;&gt;"Fee",$C316&lt;&gt;"Reward",$C316&lt;&gt;"Transfer"),"Unknown type",IF(SUM($D316)&lt;=0,"Missing quantity",IF(AND($C316="Sell",SUM($D316)&gt;SUM(G315)+0.000000000001),"Sale larger than holdings",IF(AND($C316="Fee",SUM($D316)&gt;SUM(G315)+0.000000000001),"Fee larger than holdings",IF(AND(OR($C316="Buy",$C316="Sell"),SUM($E316)&lt;=0),"Missing amount","OK")))))))</f>
        <v/>
      </c>
    </row>
    <row r="317" spans="1:11" x14ac:dyDescent="0.25">
      <c r="A317" s="14"/>
      <c r="B317" s="15"/>
      <c r="C317" s="15"/>
      <c r="D317" s="16"/>
      <c r="E317" s="17"/>
      <c r="F317" s="17"/>
      <c r="G317" s="18" t="str">
        <f>IF($C317="","",SUM(G316)+IF(OR($C317="Buy",$C317="Reward"),SUM($D317),0)-IF(OR($C317="Sell",$C317="Fee"),SUM($D317),0))</f>
        <v/>
      </c>
      <c r="H317" s="19" t="str">
        <f>IF($C317="","",IF($C317="Sell",IF(SUM(G316)&gt;0,SUM(H316)*(1-IF(SUM($D317)&gt;SUM(G316),SUM(G316),SUM($D317))/SUM(G316)),0),SUM(H316)+IF(OR($C317="Buy",$C317="Reward"),SUM($E317)+SUM($F317),0)))</f>
        <v/>
      </c>
      <c r="I317" s="19" t="str">
        <f>IF($C317="","",IF(SUM(G317)&gt;0,H317/G317,""))</f>
        <v/>
      </c>
      <c r="J317" s="20" t="str">
        <f>IF($C317&lt;&gt;"Sell","",IF(SUM(G316)&gt;0,SUM($E317)-SUM($F317)-SUM(H316)*IF(SUM($D317)&gt;SUM(G316),SUM(G316),SUM($D317))/SUM(G316),""))</f>
        <v/>
      </c>
      <c r="K317" s="21" t="str">
        <f>IF($C317="","",IF($C316="","Previous row is empty",IF(AND($C317&lt;&gt;"Buy",$C317&lt;&gt;"Sell",$C317&lt;&gt;"Fee",$C317&lt;&gt;"Reward",$C317&lt;&gt;"Transfer"),"Unknown type",IF(SUM($D317)&lt;=0,"Missing quantity",IF(AND($C317="Sell",SUM($D317)&gt;SUM(G316)+0.000000000001),"Sale larger than holdings",IF(AND($C317="Fee",SUM($D317)&gt;SUM(G316)+0.000000000001),"Fee larger than holdings",IF(AND(OR($C317="Buy",$C317="Sell"),SUM($E317)&lt;=0),"Missing amount","OK")))))))</f>
        <v/>
      </c>
    </row>
    <row r="318" spans="1:11" x14ac:dyDescent="0.25">
      <c r="A318" s="14"/>
      <c r="B318" s="15"/>
      <c r="C318" s="15"/>
      <c r="D318" s="16"/>
      <c r="E318" s="17"/>
      <c r="F318" s="17"/>
      <c r="G318" s="18" t="str">
        <f>IF($C318="","",SUM(G317)+IF(OR($C318="Buy",$C318="Reward"),SUM($D318),0)-IF(OR($C318="Sell",$C318="Fee"),SUM($D318),0))</f>
        <v/>
      </c>
      <c r="H318" s="19" t="str">
        <f>IF($C318="","",IF($C318="Sell",IF(SUM(G317)&gt;0,SUM(H317)*(1-IF(SUM($D318)&gt;SUM(G317),SUM(G317),SUM($D318))/SUM(G317)),0),SUM(H317)+IF(OR($C318="Buy",$C318="Reward"),SUM($E318)+SUM($F318),0)))</f>
        <v/>
      </c>
      <c r="I318" s="19" t="str">
        <f>IF($C318="","",IF(SUM(G318)&gt;0,H318/G318,""))</f>
        <v/>
      </c>
      <c r="J318" s="20" t="str">
        <f>IF($C318&lt;&gt;"Sell","",IF(SUM(G317)&gt;0,SUM($E318)-SUM($F318)-SUM(H317)*IF(SUM($D318)&gt;SUM(G317),SUM(G317),SUM($D318))/SUM(G317),""))</f>
        <v/>
      </c>
      <c r="K318" s="21" t="str">
        <f>IF($C318="","",IF($C317="","Previous row is empty",IF(AND($C318&lt;&gt;"Buy",$C318&lt;&gt;"Sell",$C318&lt;&gt;"Fee",$C318&lt;&gt;"Reward",$C318&lt;&gt;"Transfer"),"Unknown type",IF(SUM($D318)&lt;=0,"Missing quantity",IF(AND($C318="Sell",SUM($D318)&gt;SUM(G317)+0.000000000001),"Sale larger than holdings",IF(AND($C318="Fee",SUM($D318)&gt;SUM(G317)+0.000000000001),"Fee larger than holdings",IF(AND(OR($C318="Buy",$C318="Sell"),SUM($E318)&lt;=0),"Missing amount","OK")))))))</f>
        <v/>
      </c>
    </row>
    <row r="319" spans="1:11" x14ac:dyDescent="0.25">
      <c r="A319" s="14"/>
      <c r="B319" s="15"/>
      <c r="C319" s="15"/>
      <c r="D319" s="16"/>
      <c r="E319" s="17"/>
      <c r="F319" s="17"/>
      <c r="G319" s="18" t="str">
        <f>IF($C319="","",SUM(G318)+IF(OR($C319="Buy",$C319="Reward"),SUM($D319),0)-IF(OR($C319="Sell",$C319="Fee"),SUM($D319),0))</f>
        <v/>
      </c>
      <c r="H319" s="19" t="str">
        <f>IF($C319="","",IF($C319="Sell",IF(SUM(G318)&gt;0,SUM(H318)*(1-IF(SUM($D319)&gt;SUM(G318),SUM(G318),SUM($D319))/SUM(G318)),0),SUM(H318)+IF(OR($C319="Buy",$C319="Reward"),SUM($E319)+SUM($F319),0)))</f>
        <v/>
      </c>
      <c r="I319" s="19" t="str">
        <f>IF($C319="","",IF(SUM(G319)&gt;0,H319/G319,""))</f>
        <v/>
      </c>
      <c r="J319" s="20" t="str">
        <f>IF($C319&lt;&gt;"Sell","",IF(SUM(G318)&gt;0,SUM($E319)-SUM($F319)-SUM(H318)*IF(SUM($D319)&gt;SUM(G318),SUM(G318),SUM($D319))/SUM(G318),""))</f>
        <v/>
      </c>
      <c r="K319" s="21" t="str">
        <f>IF($C319="","",IF($C318="","Previous row is empty",IF(AND($C319&lt;&gt;"Buy",$C319&lt;&gt;"Sell",$C319&lt;&gt;"Fee",$C319&lt;&gt;"Reward",$C319&lt;&gt;"Transfer"),"Unknown type",IF(SUM($D319)&lt;=0,"Missing quantity",IF(AND($C319="Sell",SUM($D319)&gt;SUM(G318)+0.000000000001),"Sale larger than holdings",IF(AND($C319="Fee",SUM($D319)&gt;SUM(G318)+0.000000000001),"Fee larger than holdings",IF(AND(OR($C319="Buy",$C319="Sell"),SUM($E319)&lt;=0),"Missing amount","OK")))))))</f>
        <v/>
      </c>
    </row>
    <row r="320" spans="1:11" x14ac:dyDescent="0.25">
      <c r="A320" s="14"/>
      <c r="B320" s="15"/>
      <c r="C320" s="15"/>
      <c r="D320" s="16"/>
      <c r="E320" s="17"/>
      <c r="F320" s="17"/>
      <c r="G320" s="18" t="str">
        <f>IF($C320="","",SUM(G319)+IF(OR($C320="Buy",$C320="Reward"),SUM($D320),0)-IF(OR($C320="Sell",$C320="Fee"),SUM($D320),0))</f>
        <v/>
      </c>
      <c r="H320" s="19" t="str">
        <f>IF($C320="","",IF($C320="Sell",IF(SUM(G319)&gt;0,SUM(H319)*(1-IF(SUM($D320)&gt;SUM(G319),SUM(G319),SUM($D320))/SUM(G319)),0),SUM(H319)+IF(OR($C320="Buy",$C320="Reward"),SUM($E320)+SUM($F320),0)))</f>
        <v/>
      </c>
      <c r="I320" s="19" t="str">
        <f>IF($C320="","",IF(SUM(G320)&gt;0,H320/G320,""))</f>
        <v/>
      </c>
      <c r="J320" s="20" t="str">
        <f>IF($C320&lt;&gt;"Sell","",IF(SUM(G319)&gt;0,SUM($E320)-SUM($F320)-SUM(H319)*IF(SUM($D320)&gt;SUM(G319),SUM(G319),SUM($D320))/SUM(G319),""))</f>
        <v/>
      </c>
      <c r="K320" s="21" t="str">
        <f>IF($C320="","",IF($C319="","Previous row is empty",IF(AND($C320&lt;&gt;"Buy",$C320&lt;&gt;"Sell",$C320&lt;&gt;"Fee",$C320&lt;&gt;"Reward",$C320&lt;&gt;"Transfer"),"Unknown type",IF(SUM($D320)&lt;=0,"Missing quantity",IF(AND($C320="Sell",SUM($D320)&gt;SUM(G319)+0.000000000001),"Sale larger than holdings",IF(AND($C320="Fee",SUM($D320)&gt;SUM(G319)+0.000000000001),"Fee larger than holdings",IF(AND(OR($C320="Buy",$C320="Sell"),SUM($E320)&lt;=0),"Missing amount","OK")))))))</f>
        <v/>
      </c>
    </row>
    <row r="321" spans="1:11" x14ac:dyDescent="0.25">
      <c r="A321" s="14"/>
      <c r="B321" s="15"/>
      <c r="C321" s="15"/>
      <c r="D321" s="16"/>
      <c r="E321" s="17"/>
      <c r="F321" s="17"/>
      <c r="G321" s="18" t="str">
        <f>IF($C321="","",SUM(G320)+IF(OR($C321="Buy",$C321="Reward"),SUM($D321),0)-IF(OR($C321="Sell",$C321="Fee"),SUM($D321),0))</f>
        <v/>
      </c>
      <c r="H321" s="19" t="str">
        <f>IF($C321="","",IF($C321="Sell",IF(SUM(G320)&gt;0,SUM(H320)*(1-IF(SUM($D321)&gt;SUM(G320),SUM(G320),SUM($D321))/SUM(G320)),0),SUM(H320)+IF(OR($C321="Buy",$C321="Reward"),SUM($E321)+SUM($F321),0)))</f>
        <v/>
      </c>
      <c r="I321" s="19" t="str">
        <f>IF($C321="","",IF(SUM(G321)&gt;0,H321/G321,""))</f>
        <v/>
      </c>
      <c r="J321" s="20" t="str">
        <f>IF($C321&lt;&gt;"Sell","",IF(SUM(G320)&gt;0,SUM($E321)-SUM($F321)-SUM(H320)*IF(SUM($D321)&gt;SUM(G320),SUM(G320),SUM($D321))/SUM(G320),""))</f>
        <v/>
      </c>
      <c r="K321" s="21" t="str">
        <f>IF($C321="","",IF($C320="","Previous row is empty",IF(AND($C321&lt;&gt;"Buy",$C321&lt;&gt;"Sell",$C321&lt;&gt;"Fee",$C321&lt;&gt;"Reward",$C321&lt;&gt;"Transfer"),"Unknown type",IF(SUM($D321)&lt;=0,"Missing quantity",IF(AND($C321="Sell",SUM($D321)&gt;SUM(G320)+0.000000000001),"Sale larger than holdings",IF(AND($C321="Fee",SUM($D321)&gt;SUM(G320)+0.000000000001),"Fee larger than holdings",IF(AND(OR($C321="Buy",$C321="Sell"),SUM($E321)&lt;=0),"Missing amount","OK")))))))</f>
        <v/>
      </c>
    </row>
    <row r="322" spans="1:11" x14ac:dyDescent="0.25">
      <c r="A322" s="14"/>
      <c r="B322" s="15"/>
      <c r="C322" s="15"/>
      <c r="D322" s="16"/>
      <c r="E322" s="17"/>
      <c r="F322" s="17"/>
      <c r="G322" s="18" t="str">
        <f>IF($C322="","",SUM(G321)+IF(OR($C322="Buy",$C322="Reward"),SUM($D322),0)-IF(OR($C322="Sell",$C322="Fee"),SUM($D322),0))</f>
        <v/>
      </c>
      <c r="H322" s="19" t="str">
        <f>IF($C322="","",IF($C322="Sell",IF(SUM(G321)&gt;0,SUM(H321)*(1-IF(SUM($D322)&gt;SUM(G321),SUM(G321),SUM($D322))/SUM(G321)),0),SUM(H321)+IF(OR($C322="Buy",$C322="Reward"),SUM($E322)+SUM($F322),0)))</f>
        <v/>
      </c>
      <c r="I322" s="19" t="str">
        <f>IF($C322="","",IF(SUM(G322)&gt;0,H322/G322,""))</f>
        <v/>
      </c>
      <c r="J322" s="20" t="str">
        <f>IF($C322&lt;&gt;"Sell","",IF(SUM(G321)&gt;0,SUM($E322)-SUM($F322)-SUM(H321)*IF(SUM($D322)&gt;SUM(G321),SUM(G321),SUM($D322))/SUM(G321),""))</f>
        <v/>
      </c>
      <c r="K322" s="21" t="str">
        <f>IF($C322="","",IF($C321="","Previous row is empty",IF(AND($C322&lt;&gt;"Buy",$C322&lt;&gt;"Sell",$C322&lt;&gt;"Fee",$C322&lt;&gt;"Reward",$C322&lt;&gt;"Transfer"),"Unknown type",IF(SUM($D322)&lt;=0,"Missing quantity",IF(AND($C322="Sell",SUM($D322)&gt;SUM(G321)+0.000000000001),"Sale larger than holdings",IF(AND($C322="Fee",SUM($D322)&gt;SUM(G321)+0.000000000001),"Fee larger than holdings",IF(AND(OR($C322="Buy",$C322="Sell"),SUM($E322)&lt;=0),"Missing amount","OK")))))))</f>
        <v/>
      </c>
    </row>
    <row r="323" spans="1:11" x14ac:dyDescent="0.25">
      <c r="A323" s="14"/>
      <c r="B323" s="15"/>
      <c r="C323" s="15"/>
      <c r="D323" s="16"/>
      <c r="E323" s="17"/>
      <c r="F323" s="17"/>
      <c r="G323" s="18" t="str">
        <f>IF($C323="","",SUM(G322)+IF(OR($C323="Buy",$C323="Reward"),SUM($D323),0)-IF(OR($C323="Sell",$C323="Fee"),SUM($D323),0))</f>
        <v/>
      </c>
      <c r="H323" s="19" t="str">
        <f>IF($C323="","",IF($C323="Sell",IF(SUM(G322)&gt;0,SUM(H322)*(1-IF(SUM($D323)&gt;SUM(G322),SUM(G322),SUM($D323))/SUM(G322)),0),SUM(H322)+IF(OR($C323="Buy",$C323="Reward"),SUM($E323)+SUM($F323),0)))</f>
        <v/>
      </c>
      <c r="I323" s="19" t="str">
        <f>IF($C323="","",IF(SUM(G323)&gt;0,H323/G323,""))</f>
        <v/>
      </c>
      <c r="J323" s="20" t="str">
        <f>IF($C323&lt;&gt;"Sell","",IF(SUM(G322)&gt;0,SUM($E323)-SUM($F323)-SUM(H322)*IF(SUM($D323)&gt;SUM(G322),SUM(G322),SUM($D323))/SUM(G322),""))</f>
        <v/>
      </c>
      <c r="K323" s="21" t="str">
        <f>IF($C323="","",IF($C322="","Previous row is empty",IF(AND($C323&lt;&gt;"Buy",$C323&lt;&gt;"Sell",$C323&lt;&gt;"Fee",$C323&lt;&gt;"Reward",$C323&lt;&gt;"Transfer"),"Unknown type",IF(SUM($D323)&lt;=0,"Missing quantity",IF(AND($C323="Sell",SUM($D323)&gt;SUM(G322)+0.000000000001),"Sale larger than holdings",IF(AND($C323="Fee",SUM($D323)&gt;SUM(G322)+0.000000000001),"Fee larger than holdings",IF(AND(OR($C323="Buy",$C323="Sell"),SUM($E323)&lt;=0),"Missing amount","OK")))))))</f>
        <v/>
      </c>
    </row>
    <row r="324" spans="1:11" x14ac:dyDescent="0.25">
      <c r="A324" s="14"/>
      <c r="B324" s="15"/>
      <c r="C324" s="15"/>
      <c r="D324" s="16"/>
      <c r="E324" s="17"/>
      <c r="F324" s="17"/>
      <c r="G324" s="18" t="str">
        <f>IF($C324="","",SUM(G323)+IF(OR($C324="Buy",$C324="Reward"),SUM($D324),0)-IF(OR($C324="Sell",$C324="Fee"),SUM($D324),0))</f>
        <v/>
      </c>
      <c r="H324" s="19" t="str">
        <f>IF($C324="","",IF($C324="Sell",IF(SUM(G323)&gt;0,SUM(H323)*(1-IF(SUM($D324)&gt;SUM(G323),SUM(G323),SUM($D324))/SUM(G323)),0),SUM(H323)+IF(OR($C324="Buy",$C324="Reward"),SUM($E324)+SUM($F324),0)))</f>
        <v/>
      </c>
      <c r="I324" s="19" t="str">
        <f>IF($C324="","",IF(SUM(G324)&gt;0,H324/G324,""))</f>
        <v/>
      </c>
      <c r="J324" s="20" t="str">
        <f>IF($C324&lt;&gt;"Sell","",IF(SUM(G323)&gt;0,SUM($E324)-SUM($F324)-SUM(H323)*IF(SUM($D324)&gt;SUM(G323),SUM(G323),SUM($D324))/SUM(G323),""))</f>
        <v/>
      </c>
      <c r="K324" s="21" t="str">
        <f>IF($C324="","",IF($C323="","Previous row is empty",IF(AND($C324&lt;&gt;"Buy",$C324&lt;&gt;"Sell",$C324&lt;&gt;"Fee",$C324&lt;&gt;"Reward",$C324&lt;&gt;"Transfer"),"Unknown type",IF(SUM($D324)&lt;=0,"Missing quantity",IF(AND($C324="Sell",SUM($D324)&gt;SUM(G323)+0.000000000001),"Sale larger than holdings",IF(AND($C324="Fee",SUM($D324)&gt;SUM(G323)+0.000000000001),"Fee larger than holdings",IF(AND(OR($C324="Buy",$C324="Sell"),SUM($E324)&lt;=0),"Missing amount","OK")))))))</f>
        <v/>
      </c>
    </row>
    <row r="325" spans="1:11" x14ac:dyDescent="0.25">
      <c r="A325" s="14"/>
      <c r="B325" s="15"/>
      <c r="C325" s="15"/>
      <c r="D325" s="16"/>
      <c r="E325" s="17"/>
      <c r="F325" s="17"/>
      <c r="G325" s="18" t="str">
        <f>IF($C325="","",SUM(G324)+IF(OR($C325="Buy",$C325="Reward"),SUM($D325),0)-IF(OR($C325="Sell",$C325="Fee"),SUM($D325),0))</f>
        <v/>
      </c>
      <c r="H325" s="19" t="str">
        <f>IF($C325="","",IF($C325="Sell",IF(SUM(G324)&gt;0,SUM(H324)*(1-IF(SUM($D325)&gt;SUM(G324),SUM(G324),SUM($D325))/SUM(G324)),0),SUM(H324)+IF(OR($C325="Buy",$C325="Reward"),SUM($E325)+SUM($F325),0)))</f>
        <v/>
      </c>
      <c r="I325" s="19" t="str">
        <f>IF($C325="","",IF(SUM(G325)&gt;0,H325/G325,""))</f>
        <v/>
      </c>
      <c r="J325" s="20" t="str">
        <f>IF($C325&lt;&gt;"Sell","",IF(SUM(G324)&gt;0,SUM($E325)-SUM($F325)-SUM(H324)*IF(SUM($D325)&gt;SUM(G324),SUM(G324),SUM($D325))/SUM(G324),""))</f>
        <v/>
      </c>
      <c r="K325" s="21" t="str">
        <f>IF($C325="","",IF($C324="","Previous row is empty",IF(AND($C325&lt;&gt;"Buy",$C325&lt;&gt;"Sell",$C325&lt;&gt;"Fee",$C325&lt;&gt;"Reward",$C325&lt;&gt;"Transfer"),"Unknown type",IF(SUM($D325)&lt;=0,"Missing quantity",IF(AND($C325="Sell",SUM($D325)&gt;SUM(G324)+0.000000000001),"Sale larger than holdings",IF(AND($C325="Fee",SUM($D325)&gt;SUM(G324)+0.000000000001),"Fee larger than holdings",IF(AND(OR($C325="Buy",$C325="Sell"),SUM($E325)&lt;=0),"Missing amount","OK")))))))</f>
        <v/>
      </c>
    </row>
    <row r="326" spans="1:11" x14ac:dyDescent="0.25">
      <c r="A326" s="14"/>
      <c r="B326" s="15"/>
      <c r="C326" s="15"/>
      <c r="D326" s="16"/>
      <c r="E326" s="17"/>
      <c r="F326" s="17"/>
      <c r="G326" s="18" t="str">
        <f>IF($C326="","",SUM(G325)+IF(OR($C326="Buy",$C326="Reward"),SUM($D326),0)-IF(OR($C326="Sell",$C326="Fee"),SUM($D326),0))</f>
        <v/>
      </c>
      <c r="H326" s="19" t="str">
        <f>IF($C326="","",IF($C326="Sell",IF(SUM(G325)&gt;0,SUM(H325)*(1-IF(SUM($D326)&gt;SUM(G325),SUM(G325),SUM($D326))/SUM(G325)),0),SUM(H325)+IF(OR($C326="Buy",$C326="Reward"),SUM($E326)+SUM($F326),0)))</f>
        <v/>
      </c>
      <c r="I326" s="19" t="str">
        <f>IF($C326="","",IF(SUM(G326)&gt;0,H326/G326,""))</f>
        <v/>
      </c>
      <c r="J326" s="20" t="str">
        <f>IF($C326&lt;&gt;"Sell","",IF(SUM(G325)&gt;0,SUM($E326)-SUM($F326)-SUM(H325)*IF(SUM($D326)&gt;SUM(G325),SUM(G325),SUM($D326))/SUM(G325),""))</f>
        <v/>
      </c>
      <c r="K326" s="21" t="str">
        <f>IF($C326="","",IF($C325="","Previous row is empty",IF(AND($C326&lt;&gt;"Buy",$C326&lt;&gt;"Sell",$C326&lt;&gt;"Fee",$C326&lt;&gt;"Reward",$C326&lt;&gt;"Transfer"),"Unknown type",IF(SUM($D326)&lt;=0,"Missing quantity",IF(AND($C326="Sell",SUM($D326)&gt;SUM(G325)+0.000000000001),"Sale larger than holdings",IF(AND($C326="Fee",SUM($D326)&gt;SUM(G325)+0.000000000001),"Fee larger than holdings",IF(AND(OR($C326="Buy",$C326="Sell"),SUM($E326)&lt;=0),"Missing amount","OK")))))))</f>
        <v/>
      </c>
    </row>
    <row r="327" spans="1:11" x14ac:dyDescent="0.25">
      <c r="A327" s="14"/>
      <c r="B327" s="15"/>
      <c r="C327" s="15"/>
      <c r="D327" s="16"/>
      <c r="E327" s="17"/>
      <c r="F327" s="17"/>
      <c r="G327" s="18" t="str">
        <f>IF($C327="","",SUM(G326)+IF(OR($C327="Buy",$C327="Reward"),SUM($D327),0)-IF(OR($C327="Sell",$C327="Fee"),SUM($D327),0))</f>
        <v/>
      </c>
      <c r="H327" s="19" t="str">
        <f>IF($C327="","",IF($C327="Sell",IF(SUM(G326)&gt;0,SUM(H326)*(1-IF(SUM($D327)&gt;SUM(G326),SUM(G326),SUM($D327))/SUM(G326)),0),SUM(H326)+IF(OR($C327="Buy",$C327="Reward"),SUM($E327)+SUM($F327),0)))</f>
        <v/>
      </c>
      <c r="I327" s="19" t="str">
        <f>IF($C327="","",IF(SUM(G327)&gt;0,H327/G327,""))</f>
        <v/>
      </c>
      <c r="J327" s="20" t="str">
        <f>IF($C327&lt;&gt;"Sell","",IF(SUM(G326)&gt;0,SUM($E327)-SUM($F327)-SUM(H326)*IF(SUM($D327)&gt;SUM(G326),SUM(G326),SUM($D327))/SUM(G326),""))</f>
        <v/>
      </c>
      <c r="K327" s="21" t="str">
        <f>IF($C327="","",IF($C326="","Previous row is empty",IF(AND($C327&lt;&gt;"Buy",$C327&lt;&gt;"Sell",$C327&lt;&gt;"Fee",$C327&lt;&gt;"Reward",$C327&lt;&gt;"Transfer"),"Unknown type",IF(SUM($D327)&lt;=0,"Missing quantity",IF(AND($C327="Sell",SUM($D327)&gt;SUM(G326)+0.000000000001),"Sale larger than holdings",IF(AND($C327="Fee",SUM($D327)&gt;SUM(G326)+0.000000000001),"Fee larger than holdings",IF(AND(OR($C327="Buy",$C327="Sell"),SUM($E327)&lt;=0),"Missing amount","OK")))))))</f>
        <v/>
      </c>
    </row>
    <row r="328" spans="1:11" x14ac:dyDescent="0.25">
      <c r="A328" s="14"/>
      <c r="B328" s="15"/>
      <c r="C328" s="15"/>
      <c r="D328" s="16"/>
      <c r="E328" s="17"/>
      <c r="F328" s="17"/>
      <c r="G328" s="18" t="str">
        <f>IF($C328="","",SUM(G327)+IF(OR($C328="Buy",$C328="Reward"),SUM($D328),0)-IF(OR($C328="Sell",$C328="Fee"),SUM($D328),0))</f>
        <v/>
      </c>
      <c r="H328" s="19" t="str">
        <f>IF($C328="","",IF($C328="Sell",IF(SUM(G327)&gt;0,SUM(H327)*(1-IF(SUM($D328)&gt;SUM(G327),SUM(G327),SUM($D328))/SUM(G327)),0),SUM(H327)+IF(OR($C328="Buy",$C328="Reward"),SUM($E328)+SUM($F328),0)))</f>
        <v/>
      </c>
      <c r="I328" s="19" t="str">
        <f>IF($C328="","",IF(SUM(G328)&gt;0,H328/G328,""))</f>
        <v/>
      </c>
      <c r="J328" s="20" t="str">
        <f>IF($C328&lt;&gt;"Sell","",IF(SUM(G327)&gt;0,SUM($E328)-SUM($F328)-SUM(H327)*IF(SUM($D328)&gt;SUM(G327),SUM(G327),SUM($D328))/SUM(G327),""))</f>
        <v/>
      </c>
      <c r="K328" s="21" t="str">
        <f>IF($C328="","",IF($C327="","Previous row is empty",IF(AND($C328&lt;&gt;"Buy",$C328&lt;&gt;"Sell",$C328&lt;&gt;"Fee",$C328&lt;&gt;"Reward",$C328&lt;&gt;"Transfer"),"Unknown type",IF(SUM($D328)&lt;=0,"Missing quantity",IF(AND($C328="Sell",SUM($D328)&gt;SUM(G327)+0.000000000001),"Sale larger than holdings",IF(AND($C328="Fee",SUM($D328)&gt;SUM(G327)+0.000000000001),"Fee larger than holdings",IF(AND(OR($C328="Buy",$C328="Sell"),SUM($E328)&lt;=0),"Missing amount","OK")))))))</f>
        <v/>
      </c>
    </row>
    <row r="329" spans="1:11" x14ac:dyDescent="0.25">
      <c r="A329" s="14"/>
      <c r="B329" s="15"/>
      <c r="C329" s="15"/>
      <c r="D329" s="16"/>
      <c r="E329" s="17"/>
      <c r="F329" s="17"/>
      <c r="G329" s="18" t="str">
        <f>IF($C329="","",SUM(G328)+IF(OR($C329="Buy",$C329="Reward"),SUM($D329),0)-IF(OR($C329="Sell",$C329="Fee"),SUM($D329),0))</f>
        <v/>
      </c>
      <c r="H329" s="19" t="str">
        <f>IF($C329="","",IF($C329="Sell",IF(SUM(G328)&gt;0,SUM(H328)*(1-IF(SUM($D329)&gt;SUM(G328),SUM(G328),SUM($D329))/SUM(G328)),0),SUM(H328)+IF(OR($C329="Buy",$C329="Reward"),SUM($E329)+SUM($F329),0)))</f>
        <v/>
      </c>
      <c r="I329" s="19" t="str">
        <f>IF($C329="","",IF(SUM(G329)&gt;0,H329/G329,""))</f>
        <v/>
      </c>
      <c r="J329" s="20" t="str">
        <f>IF($C329&lt;&gt;"Sell","",IF(SUM(G328)&gt;0,SUM($E329)-SUM($F329)-SUM(H328)*IF(SUM($D329)&gt;SUM(G328),SUM(G328),SUM($D329))/SUM(G328),""))</f>
        <v/>
      </c>
      <c r="K329" s="21" t="str">
        <f>IF($C329="","",IF($C328="","Previous row is empty",IF(AND($C329&lt;&gt;"Buy",$C329&lt;&gt;"Sell",$C329&lt;&gt;"Fee",$C329&lt;&gt;"Reward",$C329&lt;&gt;"Transfer"),"Unknown type",IF(SUM($D329)&lt;=0,"Missing quantity",IF(AND($C329="Sell",SUM($D329)&gt;SUM(G328)+0.000000000001),"Sale larger than holdings",IF(AND($C329="Fee",SUM($D329)&gt;SUM(G328)+0.000000000001),"Fee larger than holdings",IF(AND(OR($C329="Buy",$C329="Sell"),SUM($E329)&lt;=0),"Missing amount","OK")))))))</f>
        <v/>
      </c>
    </row>
    <row r="330" spans="1:11" x14ac:dyDescent="0.25">
      <c r="A330" s="14"/>
      <c r="B330" s="15"/>
      <c r="C330" s="15"/>
      <c r="D330" s="16"/>
      <c r="E330" s="17"/>
      <c r="F330" s="17"/>
      <c r="G330" s="18" t="str">
        <f>IF($C330="","",SUM(G329)+IF(OR($C330="Buy",$C330="Reward"),SUM($D330),0)-IF(OR($C330="Sell",$C330="Fee"),SUM($D330),0))</f>
        <v/>
      </c>
      <c r="H330" s="19" t="str">
        <f>IF($C330="","",IF($C330="Sell",IF(SUM(G329)&gt;0,SUM(H329)*(1-IF(SUM($D330)&gt;SUM(G329),SUM(G329),SUM($D330))/SUM(G329)),0),SUM(H329)+IF(OR($C330="Buy",$C330="Reward"),SUM($E330)+SUM($F330),0)))</f>
        <v/>
      </c>
      <c r="I330" s="19" t="str">
        <f>IF($C330="","",IF(SUM(G330)&gt;0,H330/G330,""))</f>
        <v/>
      </c>
      <c r="J330" s="20" t="str">
        <f>IF($C330&lt;&gt;"Sell","",IF(SUM(G329)&gt;0,SUM($E330)-SUM($F330)-SUM(H329)*IF(SUM($D330)&gt;SUM(G329),SUM(G329),SUM($D330))/SUM(G329),""))</f>
        <v/>
      </c>
      <c r="K330" s="21" t="str">
        <f>IF($C330="","",IF($C329="","Previous row is empty",IF(AND($C330&lt;&gt;"Buy",$C330&lt;&gt;"Sell",$C330&lt;&gt;"Fee",$C330&lt;&gt;"Reward",$C330&lt;&gt;"Transfer"),"Unknown type",IF(SUM($D330)&lt;=0,"Missing quantity",IF(AND($C330="Sell",SUM($D330)&gt;SUM(G329)+0.000000000001),"Sale larger than holdings",IF(AND($C330="Fee",SUM($D330)&gt;SUM(G329)+0.000000000001),"Fee larger than holdings",IF(AND(OR($C330="Buy",$C330="Sell"),SUM($E330)&lt;=0),"Missing amount","OK")))))))</f>
        <v/>
      </c>
    </row>
    <row r="331" spans="1:11" x14ac:dyDescent="0.25">
      <c r="A331" s="14"/>
      <c r="B331" s="15"/>
      <c r="C331" s="15"/>
      <c r="D331" s="16"/>
      <c r="E331" s="17"/>
      <c r="F331" s="17"/>
      <c r="G331" s="18" t="str">
        <f>IF($C331="","",SUM(G330)+IF(OR($C331="Buy",$C331="Reward"),SUM($D331),0)-IF(OR($C331="Sell",$C331="Fee"),SUM($D331),0))</f>
        <v/>
      </c>
      <c r="H331" s="19" t="str">
        <f>IF($C331="","",IF($C331="Sell",IF(SUM(G330)&gt;0,SUM(H330)*(1-IF(SUM($D331)&gt;SUM(G330),SUM(G330),SUM($D331))/SUM(G330)),0),SUM(H330)+IF(OR($C331="Buy",$C331="Reward"),SUM($E331)+SUM($F331),0)))</f>
        <v/>
      </c>
      <c r="I331" s="19" t="str">
        <f>IF($C331="","",IF(SUM(G331)&gt;0,H331/G331,""))</f>
        <v/>
      </c>
      <c r="J331" s="20" t="str">
        <f>IF($C331&lt;&gt;"Sell","",IF(SUM(G330)&gt;0,SUM($E331)-SUM($F331)-SUM(H330)*IF(SUM($D331)&gt;SUM(G330),SUM(G330),SUM($D331))/SUM(G330),""))</f>
        <v/>
      </c>
      <c r="K331" s="21" t="str">
        <f>IF($C331="","",IF($C330="","Previous row is empty",IF(AND($C331&lt;&gt;"Buy",$C331&lt;&gt;"Sell",$C331&lt;&gt;"Fee",$C331&lt;&gt;"Reward",$C331&lt;&gt;"Transfer"),"Unknown type",IF(SUM($D331)&lt;=0,"Missing quantity",IF(AND($C331="Sell",SUM($D331)&gt;SUM(G330)+0.000000000001),"Sale larger than holdings",IF(AND($C331="Fee",SUM($D331)&gt;SUM(G330)+0.000000000001),"Fee larger than holdings",IF(AND(OR($C331="Buy",$C331="Sell"),SUM($E331)&lt;=0),"Missing amount","OK")))))))</f>
        <v/>
      </c>
    </row>
    <row r="332" spans="1:11" x14ac:dyDescent="0.25">
      <c r="A332" s="14"/>
      <c r="B332" s="15"/>
      <c r="C332" s="15"/>
      <c r="D332" s="16"/>
      <c r="E332" s="17"/>
      <c r="F332" s="17"/>
      <c r="G332" s="18" t="str">
        <f>IF($C332="","",SUM(G331)+IF(OR($C332="Buy",$C332="Reward"),SUM($D332),0)-IF(OR($C332="Sell",$C332="Fee"),SUM($D332),0))</f>
        <v/>
      </c>
      <c r="H332" s="19" t="str">
        <f>IF($C332="","",IF($C332="Sell",IF(SUM(G331)&gt;0,SUM(H331)*(1-IF(SUM($D332)&gt;SUM(G331),SUM(G331),SUM($D332))/SUM(G331)),0),SUM(H331)+IF(OR($C332="Buy",$C332="Reward"),SUM($E332)+SUM($F332),0)))</f>
        <v/>
      </c>
      <c r="I332" s="19" t="str">
        <f>IF($C332="","",IF(SUM(G332)&gt;0,H332/G332,""))</f>
        <v/>
      </c>
      <c r="J332" s="20" t="str">
        <f>IF($C332&lt;&gt;"Sell","",IF(SUM(G331)&gt;0,SUM($E332)-SUM($F332)-SUM(H331)*IF(SUM($D332)&gt;SUM(G331),SUM(G331),SUM($D332))/SUM(G331),""))</f>
        <v/>
      </c>
      <c r="K332" s="21" t="str">
        <f>IF($C332="","",IF($C331="","Previous row is empty",IF(AND($C332&lt;&gt;"Buy",$C332&lt;&gt;"Sell",$C332&lt;&gt;"Fee",$C332&lt;&gt;"Reward",$C332&lt;&gt;"Transfer"),"Unknown type",IF(SUM($D332)&lt;=0,"Missing quantity",IF(AND($C332="Sell",SUM($D332)&gt;SUM(G331)+0.000000000001),"Sale larger than holdings",IF(AND($C332="Fee",SUM($D332)&gt;SUM(G331)+0.000000000001),"Fee larger than holdings",IF(AND(OR($C332="Buy",$C332="Sell"),SUM($E332)&lt;=0),"Missing amount","OK")))))))</f>
        <v/>
      </c>
    </row>
    <row r="333" spans="1:11" x14ac:dyDescent="0.25">
      <c r="A333" s="14"/>
      <c r="B333" s="15"/>
      <c r="C333" s="15"/>
      <c r="D333" s="16"/>
      <c r="E333" s="17"/>
      <c r="F333" s="17"/>
      <c r="G333" s="18" t="str">
        <f>IF($C333="","",SUM(G332)+IF(OR($C333="Buy",$C333="Reward"),SUM($D333),0)-IF(OR($C333="Sell",$C333="Fee"),SUM($D333),0))</f>
        <v/>
      </c>
      <c r="H333" s="19" t="str">
        <f>IF($C333="","",IF($C333="Sell",IF(SUM(G332)&gt;0,SUM(H332)*(1-IF(SUM($D333)&gt;SUM(G332),SUM(G332),SUM($D333))/SUM(G332)),0),SUM(H332)+IF(OR($C333="Buy",$C333="Reward"),SUM($E333)+SUM($F333),0)))</f>
        <v/>
      </c>
      <c r="I333" s="19" t="str">
        <f>IF($C333="","",IF(SUM(G333)&gt;0,H333/G333,""))</f>
        <v/>
      </c>
      <c r="J333" s="20" t="str">
        <f>IF($C333&lt;&gt;"Sell","",IF(SUM(G332)&gt;0,SUM($E333)-SUM($F333)-SUM(H332)*IF(SUM($D333)&gt;SUM(G332),SUM(G332),SUM($D333))/SUM(G332),""))</f>
        <v/>
      </c>
      <c r="K333" s="21" t="str">
        <f>IF($C333="","",IF($C332="","Previous row is empty",IF(AND($C333&lt;&gt;"Buy",$C333&lt;&gt;"Sell",$C333&lt;&gt;"Fee",$C333&lt;&gt;"Reward",$C333&lt;&gt;"Transfer"),"Unknown type",IF(SUM($D333)&lt;=0,"Missing quantity",IF(AND($C333="Sell",SUM($D333)&gt;SUM(G332)+0.000000000001),"Sale larger than holdings",IF(AND($C333="Fee",SUM($D333)&gt;SUM(G332)+0.000000000001),"Fee larger than holdings",IF(AND(OR($C333="Buy",$C333="Sell"),SUM($E333)&lt;=0),"Missing amount","OK")))))))</f>
        <v/>
      </c>
    </row>
    <row r="334" spans="1:11" x14ac:dyDescent="0.25">
      <c r="A334" s="14"/>
      <c r="B334" s="15"/>
      <c r="C334" s="15"/>
      <c r="D334" s="16"/>
      <c r="E334" s="17"/>
      <c r="F334" s="17"/>
      <c r="G334" s="18" t="str">
        <f>IF($C334="","",SUM(G333)+IF(OR($C334="Buy",$C334="Reward"),SUM($D334),0)-IF(OR($C334="Sell",$C334="Fee"),SUM($D334),0))</f>
        <v/>
      </c>
      <c r="H334" s="19" t="str">
        <f>IF($C334="","",IF($C334="Sell",IF(SUM(G333)&gt;0,SUM(H333)*(1-IF(SUM($D334)&gt;SUM(G333),SUM(G333),SUM($D334))/SUM(G333)),0),SUM(H333)+IF(OR($C334="Buy",$C334="Reward"),SUM($E334)+SUM($F334),0)))</f>
        <v/>
      </c>
      <c r="I334" s="19" t="str">
        <f>IF($C334="","",IF(SUM(G334)&gt;0,H334/G334,""))</f>
        <v/>
      </c>
      <c r="J334" s="20" t="str">
        <f>IF($C334&lt;&gt;"Sell","",IF(SUM(G333)&gt;0,SUM($E334)-SUM($F334)-SUM(H333)*IF(SUM($D334)&gt;SUM(G333),SUM(G333),SUM($D334))/SUM(G333),""))</f>
        <v/>
      </c>
      <c r="K334" s="21" t="str">
        <f>IF($C334="","",IF($C333="","Previous row is empty",IF(AND($C334&lt;&gt;"Buy",$C334&lt;&gt;"Sell",$C334&lt;&gt;"Fee",$C334&lt;&gt;"Reward",$C334&lt;&gt;"Transfer"),"Unknown type",IF(SUM($D334)&lt;=0,"Missing quantity",IF(AND($C334="Sell",SUM($D334)&gt;SUM(G333)+0.000000000001),"Sale larger than holdings",IF(AND($C334="Fee",SUM($D334)&gt;SUM(G333)+0.000000000001),"Fee larger than holdings",IF(AND(OR($C334="Buy",$C334="Sell"),SUM($E334)&lt;=0),"Missing amount","OK")))))))</f>
        <v/>
      </c>
    </row>
    <row r="335" spans="1:11" x14ac:dyDescent="0.25">
      <c r="A335" s="14"/>
      <c r="B335" s="15"/>
      <c r="C335" s="15"/>
      <c r="D335" s="16"/>
      <c r="E335" s="17"/>
      <c r="F335" s="17"/>
      <c r="G335" s="18" t="str">
        <f>IF($C335="","",SUM(G334)+IF(OR($C335="Buy",$C335="Reward"),SUM($D335),0)-IF(OR($C335="Sell",$C335="Fee"),SUM($D335),0))</f>
        <v/>
      </c>
      <c r="H335" s="19" t="str">
        <f>IF($C335="","",IF($C335="Sell",IF(SUM(G334)&gt;0,SUM(H334)*(1-IF(SUM($D335)&gt;SUM(G334),SUM(G334),SUM($D335))/SUM(G334)),0),SUM(H334)+IF(OR($C335="Buy",$C335="Reward"),SUM($E335)+SUM($F335),0)))</f>
        <v/>
      </c>
      <c r="I335" s="19" t="str">
        <f>IF($C335="","",IF(SUM(G335)&gt;0,H335/G335,""))</f>
        <v/>
      </c>
      <c r="J335" s="20" t="str">
        <f>IF($C335&lt;&gt;"Sell","",IF(SUM(G334)&gt;0,SUM($E335)-SUM($F335)-SUM(H334)*IF(SUM($D335)&gt;SUM(G334),SUM(G334),SUM($D335))/SUM(G334),""))</f>
        <v/>
      </c>
      <c r="K335" s="21" t="str">
        <f>IF($C335="","",IF($C334="","Previous row is empty",IF(AND($C335&lt;&gt;"Buy",$C335&lt;&gt;"Sell",$C335&lt;&gt;"Fee",$C335&lt;&gt;"Reward",$C335&lt;&gt;"Transfer"),"Unknown type",IF(SUM($D335)&lt;=0,"Missing quantity",IF(AND($C335="Sell",SUM($D335)&gt;SUM(G334)+0.000000000001),"Sale larger than holdings",IF(AND($C335="Fee",SUM($D335)&gt;SUM(G334)+0.000000000001),"Fee larger than holdings",IF(AND(OR($C335="Buy",$C335="Sell"),SUM($E335)&lt;=0),"Missing amount","OK")))))))</f>
        <v/>
      </c>
    </row>
    <row r="336" spans="1:11" x14ac:dyDescent="0.25">
      <c r="A336" s="14"/>
      <c r="B336" s="15"/>
      <c r="C336" s="15"/>
      <c r="D336" s="16"/>
      <c r="E336" s="17"/>
      <c r="F336" s="17"/>
      <c r="G336" s="18" t="str">
        <f>IF($C336="","",SUM(G335)+IF(OR($C336="Buy",$C336="Reward"),SUM($D336),0)-IF(OR($C336="Sell",$C336="Fee"),SUM($D336),0))</f>
        <v/>
      </c>
      <c r="H336" s="19" t="str">
        <f>IF($C336="","",IF($C336="Sell",IF(SUM(G335)&gt;0,SUM(H335)*(1-IF(SUM($D336)&gt;SUM(G335),SUM(G335),SUM($D336))/SUM(G335)),0),SUM(H335)+IF(OR($C336="Buy",$C336="Reward"),SUM($E336)+SUM($F336),0)))</f>
        <v/>
      </c>
      <c r="I336" s="19" t="str">
        <f>IF($C336="","",IF(SUM(G336)&gt;0,H336/G336,""))</f>
        <v/>
      </c>
      <c r="J336" s="20" t="str">
        <f>IF($C336&lt;&gt;"Sell","",IF(SUM(G335)&gt;0,SUM($E336)-SUM($F336)-SUM(H335)*IF(SUM($D336)&gt;SUM(G335),SUM(G335),SUM($D336))/SUM(G335),""))</f>
        <v/>
      </c>
      <c r="K336" s="21" t="str">
        <f>IF($C336="","",IF($C335="","Previous row is empty",IF(AND($C336&lt;&gt;"Buy",$C336&lt;&gt;"Sell",$C336&lt;&gt;"Fee",$C336&lt;&gt;"Reward",$C336&lt;&gt;"Transfer"),"Unknown type",IF(SUM($D336)&lt;=0,"Missing quantity",IF(AND($C336="Sell",SUM($D336)&gt;SUM(G335)+0.000000000001),"Sale larger than holdings",IF(AND($C336="Fee",SUM($D336)&gt;SUM(G335)+0.000000000001),"Fee larger than holdings",IF(AND(OR($C336="Buy",$C336="Sell"),SUM($E336)&lt;=0),"Missing amount","OK")))))))</f>
        <v/>
      </c>
    </row>
    <row r="337" spans="1:11" x14ac:dyDescent="0.25">
      <c r="A337" s="14"/>
      <c r="B337" s="15"/>
      <c r="C337" s="15"/>
      <c r="D337" s="16"/>
      <c r="E337" s="17"/>
      <c r="F337" s="17"/>
      <c r="G337" s="18" t="str">
        <f>IF($C337="","",SUM(G336)+IF(OR($C337="Buy",$C337="Reward"),SUM($D337),0)-IF(OR($C337="Sell",$C337="Fee"),SUM($D337),0))</f>
        <v/>
      </c>
      <c r="H337" s="19" t="str">
        <f>IF($C337="","",IF($C337="Sell",IF(SUM(G336)&gt;0,SUM(H336)*(1-IF(SUM($D337)&gt;SUM(G336),SUM(G336),SUM($D337))/SUM(G336)),0),SUM(H336)+IF(OR($C337="Buy",$C337="Reward"),SUM($E337)+SUM($F337),0)))</f>
        <v/>
      </c>
      <c r="I337" s="19" t="str">
        <f>IF($C337="","",IF(SUM(G337)&gt;0,H337/G337,""))</f>
        <v/>
      </c>
      <c r="J337" s="20" t="str">
        <f>IF($C337&lt;&gt;"Sell","",IF(SUM(G336)&gt;0,SUM($E337)-SUM($F337)-SUM(H336)*IF(SUM($D337)&gt;SUM(G336),SUM(G336),SUM($D337))/SUM(G336),""))</f>
        <v/>
      </c>
      <c r="K337" s="21" t="str">
        <f>IF($C337="","",IF($C336="","Previous row is empty",IF(AND($C337&lt;&gt;"Buy",$C337&lt;&gt;"Sell",$C337&lt;&gt;"Fee",$C337&lt;&gt;"Reward",$C337&lt;&gt;"Transfer"),"Unknown type",IF(SUM($D337)&lt;=0,"Missing quantity",IF(AND($C337="Sell",SUM($D337)&gt;SUM(G336)+0.000000000001),"Sale larger than holdings",IF(AND($C337="Fee",SUM($D337)&gt;SUM(G336)+0.000000000001),"Fee larger than holdings",IF(AND(OR($C337="Buy",$C337="Sell"),SUM($E337)&lt;=0),"Missing amount","OK")))))))</f>
        <v/>
      </c>
    </row>
    <row r="338" spans="1:11" x14ac:dyDescent="0.25">
      <c r="A338" s="14"/>
      <c r="B338" s="15"/>
      <c r="C338" s="15"/>
      <c r="D338" s="16"/>
      <c r="E338" s="17"/>
      <c r="F338" s="17"/>
      <c r="G338" s="18" t="str">
        <f>IF($C338="","",SUM(G337)+IF(OR($C338="Buy",$C338="Reward"),SUM($D338),0)-IF(OR($C338="Sell",$C338="Fee"),SUM($D338),0))</f>
        <v/>
      </c>
      <c r="H338" s="19" t="str">
        <f>IF($C338="","",IF($C338="Sell",IF(SUM(G337)&gt;0,SUM(H337)*(1-IF(SUM($D338)&gt;SUM(G337),SUM(G337),SUM($D338))/SUM(G337)),0),SUM(H337)+IF(OR($C338="Buy",$C338="Reward"),SUM($E338)+SUM($F338),0)))</f>
        <v/>
      </c>
      <c r="I338" s="19" t="str">
        <f>IF($C338="","",IF(SUM(G338)&gt;0,H338/G338,""))</f>
        <v/>
      </c>
      <c r="J338" s="20" t="str">
        <f>IF($C338&lt;&gt;"Sell","",IF(SUM(G337)&gt;0,SUM($E338)-SUM($F338)-SUM(H337)*IF(SUM($D338)&gt;SUM(G337),SUM(G337),SUM($D338))/SUM(G337),""))</f>
        <v/>
      </c>
      <c r="K338" s="21" t="str">
        <f>IF($C338="","",IF($C337="","Previous row is empty",IF(AND($C338&lt;&gt;"Buy",$C338&lt;&gt;"Sell",$C338&lt;&gt;"Fee",$C338&lt;&gt;"Reward",$C338&lt;&gt;"Transfer"),"Unknown type",IF(SUM($D338)&lt;=0,"Missing quantity",IF(AND($C338="Sell",SUM($D338)&gt;SUM(G337)+0.000000000001),"Sale larger than holdings",IF(AND($C338="Fee",SUM($D338)&gt;SUM(G337)+0.000000000001),"Fee larger than holdings",IF(AND(OR($C338="Buy",$C338="Sell"),SUM($E338)&lt;=0),"Missing amount","OK")))))))</f>
        <v/>
      </c>
    </row>
    <row r="339" spans="1:11" x14ac:dyDescent="0.25">
      <c r="A339" s="14"/>
      <c r="B339" s="15"/>
      <c r="C339" s="15"/>
      <c r="D339" s="16"/>
      <c r="E339" s="17"/>
      <c r="F339" s="17"/>
      <c r="G339" s="18" t="str">
        <f>IF($C339="","",SUM(G338)+IF(OR($C339="Buy",$C339="Reward"),SUM($D339),0)-IF(OR($C339="Sell",$C339="Fee"),SUM($D339),0))</f>
        <v/>
      </c>
      <c r="H339" s="19" t="str">
        <f>IF($C339="","",IF($C339="Sell",IF(SUM(G338)&gt;0,SUM(H338)*(1-IF(SUM($D339)&gt;SUM(G338),SUM(G338),SUM($D339))/SUM(G338)),0),SUM(H338)+IF(OR($C339="Buy",$C339="Reward"),SUM($E339)+SUM($F339),0)))</f>
        <v/>
      </c>
      <c r="I339" s="19" t="str">
        <f>IF($C339="","",IF(SUM(G339)&gt;0,H339/G339,""))</f>
        <v/>
      </c>
      <c r="J339" s="20" t="str">
        <f>IF($C339&lt;&gt;"Sell","",IF(SUM(G338)&gt;0,SUM($E339)-SUM($F339)-SUM(H338)*IF(SUM($D339)&gt;SUM(G338),SUM(G338),SUM($D339))/SUM(G338),""))</f>
        <v/>
      </c>
      <c r="K339" s="21" t="str">
        <f>IF($C339="","",IF($C338="","Previous row is empty",IF(AND($C339&lt;&gt;"Buy",$C339&lt;&gt;"Sell",$C339&lt;&gt;"Fee",$C339&lt;&gt;"Reward",$C339&lt;&gt;"Transfer"),"Unknown type",IF(SUM($D339)&lt;=0,"Missing quantity",IF(AND($C339="Sell",SUM($D339)&gt;SUM(G338)+0.000000000001),"Sale larger than holdings",IF(AND($C339="Fee",SUM($D339)&gt;SUM(G338)+0.000000000001),"Fee larger than holdings",IF(AND(OR($C339="Buy",$C339="Sell"),SUM($E339)&lt;=0),"Missing amount","OK")))))))</f>
        <v/>
      </c>
    </row>
    <row r="340" spans="1:11" x14ac:dyDescent="0.25">
      <c r="A340" s="14"/>
      <c r="B340" s="15"/>
      <c r="C340" s="15"/>
      <c r="D340" s="16"/>
      <c r="E340" s="17"/>
      <c r="F340" s="17"/>
      <c r="G340" s="18" t="str">
        <f>IF($C340="","",SUM(G339)+IF(OR($C340="Buy",$C340="Reward"),SUM($D340),0)-IF(OR($C340="Sell",$C340="Fee"),SUM($D340),0))</f>
        <v/>
      </c>
      <c r="H340" s="19" t="str">
        <f>IF($C340="","",IF($C340="Sell",IF(SUM(G339)&gt;0,SUM(H339)*(1-IF(SUM($D340)&gt;SUM(G339),SUM(G339),SUM($D340))/SUM(G339)),0),SUM(H339)+IF(OR($C340="Buy",$C340="Reward"),SUM($E340)+SUM($F340),0)))</f>
        <v/>
      </c>
      <c r="I340" s="19" t="str">
        <f>IF($C340="","",IF(SUM(G340)&gt;0,H340/G340,""))</f>
        <v/>
      </c>
      <c r="J340" s="20" t="str">
        <f>IF($C340&lt;&gt;"Sell","",IF(SUM(G339)&gt;0,SUM($E340)-SUM($F340)-SUM(H339)*IF(SUM($D340)&gt;SUM(G339),SUM(G339),SUM($D340))/SUM(G339),""))</f>
        <v/>
      </c>
      <c r="K340" s="21" t="str">
        <f>IF($C340="","",IF($C339="","Previous row is empty",IF(AND($C340&lt;&gt;"Buy",$C340&lt;&gt;"Sell",$C340&lt;&gt;"Fee",$C340&lt;&gt;"Reward",$C340&lt;&gt;"Transfer"),"Unknown type",IF(SUM($D340)&lt;=0,"Missing quantity",IF(AND($C340="Sell",SUM($D340)&gt;SUM(G339)+0.000000000001),"Sale larger than holdings",IF(AND($C340="Fee",SUM($D340)&gt;SUM(G339)+0.000000000001),"Fee larger than holdings",IF(AND(OR($C340="Buy",$C340="Sell"),SUM($E340)&lt;=0),"Missing amount","OK")))))))</f>
        <v/>
      </c>
    </row>
    <row r="341" spans="1:11" x14ac:dyDescent="0.25">
      <c r="A341" s="14"/>
      <c r="B341" s="15"/>
      <c r="C341" s="15"/>
      <c r="D341" s="16"/>
      <c r="E341" s="17"/>
      <c r="F341" s="17"/>
      <c r="G341" s="18" t="str">
        <f>IF($C341="","",SUM(G340)+IF(OR($C341="Buy",$C341="Reward"),SUM($D341),0)-IF(OR($C341="Sell",$C341="Fee"),SUM($D341),0))</f>
        <v/>
      </c>
      <c r="H341" s="19" t="str">
        <f>IF($C341="","",IF($C341="Sell",IF(SUM(G340)&gt;0,SUM(H340)*(1-IF(SUM($D341)&gt;SUM(G340),SUM(G340),SUM($D341))/SUM(G340)),0),SUM(H340)+IF(OR($C341="Buy",$C341="Reward"),SUM($E341)+SUM($F341),0)))</f>
        <v/>
      </c>
      <c r="I341" s="19" t="str">
        <f>IF($C341="","",IF(SUM(G341)&gt;0,H341/G341,""))</f>
        <v/>
      </c>
      <c r="J341" s="20" t="str">
        <f>IF($C341&lt;&gt;"Sell","",IF(SUM(G340)&gt;0,SUM($E341)-SUM($F341)-SUM(H340)*IF(SUM($D341)&gt;SUM(G340),SUM(G340),SUM($D341))/SUM(G340),""))</f>
        <v/>
      </c>
      <c r="K341" s="21" t="str">
        <f>IF($C341="","",IF($C340="","Previous row is empty",IF(AND($C341&lt;&gt;"Buy",$C341&lt;&gt;"Sell",$C341&lt;&gt;"Fee",$C341&lt;&gt;"Reward",$C341&lt;&gt;"Transfer"),"Unknown type",IF(SUM($D341)&lt;=0,"Missing quantity",IF(AND($C341="Sell",SUM($D341)&gt;SUM(G340)+0.000000000001),"Sale larger than holdings",IF(AND($C341="Fee",SUM($D341)&gt;SUM(G340)+0.000000000001),"Fee larger than holdings",IF(AND(OR($C341="Buy",$C341="Sell"),SUM($E341)&lt;=0),"Missing amount","OK")))))))</f>
        <v/>
      </c>
    </row>
    <row r="342" spans="1:11" x14ac:dyDescent="0.25">
      <c r="A342" s="14"/>
      <c r="B342" s="15"/>
      <c r="C342" s="15"/>
      <c r="D342" s="16"/>
      <c r="E342" s="17"/>
      <c r="F342" s="17"/>
      <c r="G342" s="18" t="str">
        <f>IF($C342="","",SUM(G341)+IF(OR($C342="Buy",$C342="Reward"),SUM($D342),0)-IF(OR($C342="Sell",$C342="Fee"),SUM($D342),0))</f>
        <v/>
      </c>
      <c r="H342" s="19" t="str">
        <f>IF($C342="","",IF($C342="Sell",IF(SUM(G341)&gt;0,SUM(H341)*(1-IF(SUM($D342)&gt;SUM(G341),SUM(G341),SUM($D342))/SUM(G341)),0),SUM(H341)+IF(OR($C342="Buy",$C342="Reward"),SUM($E342)+SUM($F342),0)))</f>
        <v/>
      </c>
      <c r="I342" s="19" t="str">
        <f>IF($C342="","",IF(SUM(G342)&gt;0,H342/G342,""))</f>
        <v/>
      </c>
      <c r="J342" s="20" t="str">
        <f>IF($C342&lt;&gt;"Sell","",IF(SUM(G341)&gt;0,SUM($E342)-SUM($F342)-SUM(H341)*IF(SUM($D342)&gt;SUM(G341),SUM(G341),SUM($D342))/SUM(G341),""))</f>
        <v/>
      </c>
      <c r="K342" s="21" t="str">
        <f>IF($C342="","",IF($C341="","Previous row is empty",IF(AND($C342&lt;&gt;"Buy",$C342&lt;&gt;"Sell",$C342&lt;&gt;"Fee",$C342&lt;&gt;"Reward",$C342&lt;&gt;"Transfer"),"Unknown type",IF(SUM($D342)&lt;=0,"Missing quantity",IF(AND($C342="Sell",SUM($D342)&gt;SUM(G341)+0.000000000001),"Sale larger than holdings",IF(AND($C342="Fee",SUM($D342)&gt;SUM(G341)+0.000000000001),"Fee larger than holdings",IF(AND(OR($C342="Buy",$C342="Sell"),SUM($E342)&lt;=0),"Missing amount","OK")))))))</f>
        <v/>
      </c>
    </row>
    <row r="343" spans="1:11" x14ac:dyDescent="0.25">
      <c r="A343" s="14"/>
      <c r="B343" s="15"/>
      <c r="C343" s="15"/>
      <c r="D343" s="16"/>
      <c r="E343" s="17"/>
      <c r="F343" s="17"/>
      <c r="G343" s="18" t="str">
        <f>IF($C343="","",SUM(G342)+IF(OR($C343="Buy",$C343="Reward"),SUM($D343),0)-IF(OR($C343="Sell",$C343="Fee"),SUM($D343),0))</f>
        <v/>
      </c>
      <c r="H343" s="19" t="str">
        <f>IF($C343="","",IF($C343="Sell",IF(SUM(G342)&gt;0,SUM(H342)*(1-IF(SUM($D343)&gt;SUM(G342),SUM(G342),SUM($D343))/SUM(G342)),0),SUM(H342)+IF(OR($C343="Buy",$C343="Reward"),SUM($E343)+SUM($F343),0)))</f>
        <v/>
      </c>
      <c r="I343" s="19" t="str">
        <f>IF($C343="","",IF(SUM(G343)&gt;0,H343/G343,""))</f>
        <v/>
      </c>
      <c r="J343" s="20" t="str">
        <f>IF($C343&lt;&gt;"Sell","",IF(SUM(G342)&gt;0,SUM($E343)-SUM($F343)-SUM(H342)*IF(SUM($D343)&gt;SUM(G342),SUM(G342),SUM($D343))/SUM(G342),""))</f>
        <v/>
      </c>
      <c r="K343" s="21" t="str">
        <f>IF($C343="","",IF($C342="","Previous row is empty",IF(AND($C343&lt;&gt;"Buy",$C343&lt;&gt;"Sell",$C343&lt;&gt;"Fee",$C343&lt;&gt;"Reward",$C343&lt;&gt;"Transfer"),"Unknown type",IF(SUM($D343)&lt;=0,"Missing quantity",IF(AND($C343="Sell",SUM($D343)&gt;SUM(G342)+0.000000000001),"Sale larger than holdings",IF(AND($C343="Fee",SUM($D343)&gt;SUM(G342)+0.000000000001),"Fee larger than holdings",IF(AND(OR($C343="Buy",$C343="Sell"),SUM($E343)&lt;=0),"Missing amount","OK")))))))</f>
        <v/>
      </c>
    </row>
    <row r="344" spans="1:11" x14ac:dyDescent="0.25">
      <c r="A344" s="14"/>
      <c r="B344" s="15"/>
      <c r="C344" s="15"/>
      <c r="D344" s="16"/>
      <c r="E344" s="17"/>
      <c r="F344" s="17"/>
      <c r="G344" s="18" t="str">
        <f>IF($C344="","",SUM(G343)+IF(OR($C344="Buy",$C344="Reward"),SUM($D344),0)-IF(OR($C344="Sell",$C344="Fee"),SUM($D344),0))</f>
        <v/>
      </c>
      <c r="H344" s="19" t="str">
        <f>IF($C344="","",IF($C344="Sell",IF(SUM(G343)&gt;0,SUM(H343)*(1-IF(SUM($D344)&gt;SUM(G343),SUM(G343),SUM($D344))/SUM(G343)),0),SUM(H343)+IF(OR($C344="Buy",$C344="Reward"),SUM($E344)+SUM($F344),0)))</f>
        <v/>
      </c>
      <c r="I344" s="19" t="str">
        <f>IF($C344="","",IF(SUM(G344)&gt;0,H344/G344,""))</f>
        <v/>
      </c>
      <c r="J344" s="20" t="str">
        <f>IF($C344&lt;&gt;"Sell","",IF(SUM(G343)&gt;0,SUM($E344)-SUM($F344)-SUM(H343)*IF(SUM($D344)&gt;SUM(G343),SUM(G343),SUM($D344))/SUM(G343),""))</f>
        <v/>
      </c>
      <c r="K344" s="21" t="str">
        <f>IF($C344="","",IF($C343="","Previous row is empty",IF(AND($C344&lt;&gt;"Buy",$C344&lt;&gt;"Sell",$C344&lt;&gt;"Fee",$C344&lt;&gt;"Reward",$C344&lt;&gt;"Transfer"),"Unknown type",IF(SUM($D344)&lt;=0,"Missing quantity",IF(AND($C344="Sell",SUM($D344)&gt;SUM(G343)+0.000000000001),"Sale larger than holdings",IF(AND($C344="Fee",SUM($D344)&gt;SUM(G343)+0.000000000001),"Fee larger than holdings",IF(AND(OR($C344="Buy",$C344="Sell"),SUM($E344)&lt;=0),"Missing amount","OK")))))))</f>
        <v/>
      </c>
    </row>
    <row r="345" spans="1:11" x14ac:dyDescent="0.25">
      <c r="A345" s="14"/>
      <c r="B345" s="15"/>
      <c r="C345" s="15"/>
      <c r="D345" s="16"/>
      <c r="E345" s="17"/>
      <c r="F345" s="17"/>
      <c r="G345" s="18" t="str">
        <f>IF($C345="","",SUM(G344)+IF(OR($C345="Buy",$C345="Reward"),SUM($D345),0)-IF(OR($C345="Sell",$C345="Fee"),SUM($D345),0))</f>
        <v/>
      </c>
      <c r="H345" s="19" t="str">
        <f>IF($C345="","",IF($C345="Sell",IF(SUM(G344)&gt;0,SUM(H344)*(1-IF(SUM($D345)&gt;SUM(G344),SUM(G344),SUM($D345))/SUM(G344)),0),SUM(H344)+IF(OR($C345="Buy",$C345="Reward"),SUM($E345)+SUM($F345),0)))</f>
        <v/>
      </c>
      <c r="I345" s="19" t="str">
        <f>IF($C345="","",IF(SUM(G345)&gt;0,H345/G345,""))</f>
        <v/>
      </c>
      <c r="J345" s="20" t="str">
        <f>IF($C345&lt;&gt;"Sell","",IF(SUM(G344)&gt;0,SUM($E345)-SUM($F345)-SUM(H344)*IF(SUM($D345)&gt;SUM(G344),SUM(G344),SUM($D345))/SUM(G344),""))</f>
        <v/>
      </c>
      <c r="K345" s="21" t="str">
        <f>IF($C345="","",IF($C344="","Previous row is empty",IF(AND($C345&lt;&gt;"Buy",$C345&lt;&gt;"Sell",$C345&lt;&gt;"Fee",$C345&lt;&gt;"Reward",$C345&lt;&gt;"Transfer"),"Unknown type",IF(SUM($D345)&lt;=0,"Missing quantity",IF(AND($C345="Sell",SUM($D345)&gt;SUM(G344)+0.000000000001),"Sale larger than holdings",IF(AND($C345="Fee",SUM($D345)&gt;SUM(G344)+0.000000000001),"Fee larger than holdings",IF(AND(OR($C345="Buy",$C345="Sell"),SUM($E345)&lt;=0),"Missing amount","OK")))))))</f>
        <v/>
      </c>
    </row>
    <row r="346" spans="1:11" x14ac:dyDescent="0.25">
      <c r="A346" s="14"/>
      <c r="B346" s="15"/>
      <c r="C346" s="15"/>
      <c r="D346" s="16"/>
      <c r="E346" s="17"/>
      <c r="F346" s="17"/>
      <c r="G346" s="18" t="str">
        <f>IF($C346="","",SUM(G345)+IF(OR($C346="Buy",$C346="Reward"),SUM($D346),0)-IF(OR($C346="Sell",$C346="Fee"),SUM($D346),0))</f>
        <v/>
      </c>
      <c r="H346" s="19" t="str">
        <f>IF($C346="","",IF($C346="Sell",IF(SUM(G345)&gt;0,SUM(H345)*(1-IF(SUM($D346)&gt;SUM(G345),SUM(G345),SUM($D346))/SUM(G345)),0),SUM(H345)+IF(OR($C346="Buy",$C346="Reward"),SUM($E346)+SUM($F346),0)))</f>
        <v/>
      </c>
      <c r="I346" s="19" t="str">
        <f>IF($C346="","",IF(SUM(G346)&gt;0,H346/G346,""))</f>
        <v/>
      </c>
      <c r="J346" s="20" t="str">
        <f>IF($C346&lt;&gt;"Sell","",IF(SUM(G345)&gt;0,SUM($E346)-SUM($F346)-SUM(H345)*IF(SUM($D346)&gt;SUM(G345),SUM(G345),SUM($D346))/SUM(G345),""))</f>
        <v/>
      </c>
      <c r="K346" s="21" t="str">
        <f>IF($C346="","",IF($C345="","Previous row is empty",IF(AND($C346&lt;&gt;"Buy",$C346&lt;&gt;"Sell",$C346&lt;&gt;"Fee",$C346&lt;&gt;"Reward",$C346&lt;&gt;"Transfer"),"Unknown type",IF(SUM($D346)&lt;=0,"Missing quantity",IF(AND($C346="Sell",SUM($D346)&gt;SUM(G345)+0.000000000001),"Sale larger than holdings",IF(AND($C346="Fee",SUM($D346)&gt;SUM(G345)+0.000000000001),"Fee larger than holdings",IF(AND(OR($C346="Buy",$C346="Sell"),SUM($E346)&lt;=0),"Missing amount","OK")))))))</f>
        <v/>
      </c>
    </row>
    <row r="347" spans="1:11" x14ac:dyDescent="0.25">
      <c r="A347" s="14"/>
      <c r="B347" s="15"/>
      <c r="C347" s="15"/>
      <c r="D347" s="16"/>
      <c r="E347" s="17"/>
      <c r="F347" s="17"/>
      <c r="G347" s="18" t="str">
        <f>IF($C347="","",SUM(G346)+IF(OR($C347="Buy",$C347="Reward"),SUM($D347),0)-IF(OR($C347="Sell",$C347="Fee"),SUM($D347),0))</f>
        <v/>
      </c>
      <c r="H347" s="19" t="str">
        <f>IF($C347="","",IF($C347="Sell",IF(SUM(G346)&gt;0,SUM(H346)*(1-IF(SUM($D347)&gt;SUM(G346),SUM(G346),SUM($D347))/SUM(G346)),0),SUM(H346)+IF(OR($C347="Buy",$C347="Reward"),SUM($E347)+SUM($F347),0)))</f>
        <v/>
      </c>
      <c r="I347" s="19" t="str">
        <f>IF($C347="","",IF(SUM(G347)&gt;0,H347/G347,""))</f>
        <v/>
      </c>
      <c r="J347" s="20" t="str">
        <f>IF($C347&lt;&gt;"Sell","",IF(SUM(G346)&gt;0,SUM($E347)-SUM($F347)-SUM(H346)*IF(SUM($D347)&gt;SUM(G346),SUM(G346),SUM($D347))/SUM(G346),""))</f>
        <v/>
      </c>
      <c r="K347" s="21" t="str">
        <f>IF($C347="","",IF($C346="","Previous row is empty",IF(AND($C347&lt;&gt;"Buy",$C347&lt;&gt;"Sell",$C347&lt;&gt;"Fee",$C347&lt;&gt;"Reward",$C347&lt;&gt;"Transfer"),"Unknown type",IF(SUM($D347)&lt;=0,"Missing quantity",IF(AND($C347="Sell",SUM($D347)&gt;SUM(G346)+0.000000000001),"Sale larger than holdings",IF(AND($C347="Fee",SUM($D347)&gt;SUM(G346)+0.000000000001),"Fee larger than holdings",IF(AND(OR($C347="Buy",$C347="Sell"),SUM($E347)&lt;=0),"Missing amount","OK")))))))</f>
        <v/>
      </c>
    </row>
    <row r="348" spans="1:11" x14ac:dyDescent="0.25">
      <c r="A348" s="14"/>
      <c r="B348" s="15"/>
      <c r="C348" s="15"/>
      <c r="D348" s="16"/>
      <c r="E348" s="17"/>
      <c r="F348" s="17"/>
      <c r="G348" s="18" t="str">
        <f>IF($C348="","",SUM(G347)+IF(OR($C348="Buy",$C348="Reward"),SUM($D348),0)-IF(OR($C348="Sell",$C348="Fee"),SUM($D348),0))</f>
        <v/>
      </c>
      <c r="H348" s="19" t="str">
        <f>IF($C348="","",IF($C348="Sell",IF(SUM(G347)&gt;0,SUM(H347)*(1-IF(SUM($D348)&gt;SUM(G347),SUM(G347),SUM($D348))/SUM(G347)),0),SUM(H347)+IF(OR($C348="Buy",$C348="Reward"),SUM($E348)+SUM($F348),0)))</f>
        <v/>
      </c>
      <c r="I348" s="19" t="str">
        <f>IF($C348="","",IF(SUM(G348)&gt;0,H348/G348,""))</f>
        <v/>
      </c>
      <c r="J348" s="20" t="str">
        <f>IF($C348&lt;&gt;"Sell","",IF(SUM(G347)&gt;0,SUM($E348)-SUM($F348)-SUM(H347)*IF(SUM($D348)&gt;SUM(G347),SUM(G347),SUM($D348))/SUM(G347),""))</f>
        <v/>
      </c>
      <c r="K348" s="21" t="str">
        <f>IF($C348="","",IF($C347="","Previous row is empty",IF(AND($C348&lt;&gt;"Buy",$C348&lt;&gt;"Sell",$C348&lt;&gt;"Fee",$C348&lt;&gt;"Reward",$C348&lt;&gt;"Transfer"),"Unknown type",IF(SUM($D348)&lt;=0,"Missing quantity",IF(AND($C348="Sell",SUM($D348)&gt;SUM(G347)+0.000000000001),"Sale larger than holdings",IF(AND($C348="Fee",SUM($D348)&gt;SUM(G347)+0.000000000001),"Fee larger than holdings",IF(AND(OR($C348="Buy",$C348="Sell"),SUM($E348)&lt;=0),"Missing amount","OK")))))))</f>
        <v/>
      </c>
    </row>
    <row r="349" spans="1:11" x14ac:dyDescent="0.25">
      <c r="A349" s="14"/>
      <c r="B349" s="15"/>
      <c r="C349" s="15"/>
      <c r="D349" s="16"/>
      <c r="E349" s="17"/>
      <c r="F349" s="17"/>
      <c r="G349" s="18" t="str">
        <f>IF($C349="","",SUM(G348)+IF(OR($C349="Buy",$C349="Reward"),SUM($D349),0)-IF(OR($C349="Sell",$C349="Fee"),SUM($D349),0))</f>
        <v/>
      </c>
      <c r="H349" s="19" t="str">
        <f>IF($C349="","",IF($C349="Sell",IF(SUM(G348)&gt;0,SUM(H348)*(1-IF(SUM($D349)&gt;SUM(G348),SUM(G348),SUM($D349))/SUM(G348)),0),SUM(H348)+IF(OR($C349="Buy",$C349="Reward"),SUM($E349)+SUM($F349),0)))</f>
        <v/>
      </c>
      <c r="I349" s="19" t="str">
        <f>IF($C349="","",IF(SUM(G349)&gt;0,H349/G349,""))</f>
        <v/>
      </c>
      <c r="J349" s="20" t="str">
        <f>IF($C349&lt;&gt;"Sell","",IF(SUM(G348)&gt;0,SUM($E349)-SUM($F349)-SUM(H348)*IF(SUM($D349)&gt;SUM(G348),SUM(G348),SUM($D349))/SUM(G348),""))</f>
        <v/>
      </c>
      <c r="K349" s="21" t="str">
        <f>IF($C349="","",IF($C348="","Previous row is empty",IF(AND($C349&lt;&gt;"Buy",$C349&lt;&gt;"Sell",$C349&lt;&gt;"Fee",$C349&lt;&gt;"Reward",$C349&lt;&gt;"Transfer"),"Unknown type",IF(SUM($D349)&lt;=0,"Missing quantity",IF(AND($C349="Sell",SUM($D349)&gt;SUM(G348)+0.000000000001),"Sale larger than holdings",IF(AND($C349="Fee",SUM($D349)&gt;SUM(G348)+0.000000000001),"Fee larger than holdings",IF(AND(OR($C349="Buy",$C349="Sell"),SUM($E349)&lt;=0),"Missing amount","OK")))))))</f>
        <v/>
      </c>
    </row>
    <row r="350" spans="1:11" x14ac:dyDescent="0.25">
      <c r="A350" s="14"/>
      <c r="B350" s="15"/>
      <c r="C350" s="15"/>
      <c r="D350" s="16"/>
      <c r="E350" s="17"/>
      <c r="F350" s="17"/>
      <c r="G350" s="18" t="str">
        <f>IF($C350="","",SUM(G349)+IF(OR($C350="Buy",$C350="Reward"),SUM($D350),0)-IF(OR($C350="Sell",$C350="Fee"),SUM($D350),0))</f>
        <v/>
      </c>
      <c r="H350" s="19" t="str">
        <f>IF($C350="","",IF($C350="Sell",IF(SUM(G349)&gt;0,SUM(H349)*(1-IF(SUM($D350)&gt;SUM(G349),SUM(G349),SUM($D350))/SUM(G349)),0),SUM(H349)+IF(OR($C350="Buy",$C350="Reward"),SUM($E350)+SUM($F350),0)))</f>
        <v/>
      </c>
      <c r="I350" s="19" t="str">
        <f>IF($C350="","",IF(SUM(G350)&gt;0,H350/G350,""))</f>
        <v/>
      </c>
      <c r="J350" s="20" t="str">
        <f>IF($C350&lt;&gt;"Sell","",IF(SUM(G349)&gt;0,SUM($E350)-SUM($F350)-SUM(H349)*IF(SUM($D350)&gt;SUM(G349),SUM(G349),SUM($D350))/SUM(G349),""))</f>
        <v/>
      </c>
      <c r="K350" s="21" t="str">
        <f>IF($C350="","",IF($C349="","Previous row is empty",IF(AND($C350&lt;&gt;"Buy",$C350&lt;&gt;"Sell",$C350&lt;&gt;"Fee",$C350&lt;&gt;"Reward",$C350&lt;&gt;"Transfer"),"Unknown type",IF(SUM($D350)&lt;=0,"Missing quantity",IF(AND($C350="Sell",SUM($D350)&gt;SUM(G349)+0.000000000001),"Sale larger than holdings",IF(AND($C350="Fee",SUM($D350)&gt;SUM(G349)+0.000000000001),"Fee larger than holdings",IF(AND(OR($C350="Buy",$C350="Sell"),SUM($E350)&lt;=0),"Missing amount","OK")))))))</f>
        <v/>
      </c>
    </row>
    <row r="351" spans="1:11" x14ac:dyDescent="0.25">
      <c r="A351" s="14"/>
      <c r="B351" s="15"/>
      <c r="C351" s="15"/>
      <c r="D351" s="16"/>
      <c r="E351" s="17"/>
      <c r="F351" s="17"/>
      <c r="G351" s="18" t="str">
        <f>IF($C351="","",SUM(G350)+IF(OR($C351="Buy",$C351="Reward"),SUM($D351),0)-IF(OR($C351="Sell",$C351="Fee"),SUM($D351),0))</f>
        <v/>
      </c>
      <c r="H351" s="19" t="str">
        <f>IF($C351="","",IF($C351="Sell",IF(SUM(G350)&gt;0,SUM(H350)*(1-IF(SUM($D351)&gt;SUM(G350),SUM(G350),SUM($D351))/SUM(G350)),0),SUM(H350)+IF(OR($C351="Buy",$C351="Reward"),SUM($E351)+SUM($F351),0)))</f>
        <v/>
      </c>
      <c r="I351" s="19" t="str">
        <f>IF($C351="","",IF(SUM(G351)&gt;0,H351/G351,""))</f>
        <v/>
      </c>
      <c r="J351" s="20" t="str">
        <f>IF($C351&lt;&gt;"Sell","",IF(SUM(G350)&gt;0,SUM($E351)-SUM($F351)-SUM(H350)*IF(SUM($D351)&gt;SUM(G350),SUM(G350),SUM($D351))/SUM(G350),""))</f>
        <v/>
      </c>
      <c r="K351" s="21" t="str">
        <f>IF($C351="","",IF($C350="","Previous row is empty",IF(AND($C351&lt;&gt;"Buy",$C351&lt;&gt;"Sell",$C351&lt;&gt;"Fee",$C351&lt;&gt;"Reward",$C351&lt;&gt;"Transfer"),"Unknown type",IF(SUM($D351)&lt;=0,"Missing quantity",IF(AND($C351="Sell",SUM($D351)&gt;SUM(G350)+0.000000000001),"Sale larger than holdings",IF(AND($C351="Fee",SUM($D351)&gt;SUM(G350)+0.000000000001),"Fee larger than holdings",IF(AND(OR($C351="Buy",$C351="Sell"),SUM($E351)&lt;=0),"Missing amount","OK")))))))</f>
        <v/>
      </c>
    </row>
    <row r="352" spans="1:11" x14ac:dyDescent="0.25">
      <c r="A352" s="14"/>
      <c r="B352" s="15"/>
      <c r="C352" s="15"/>
      <c r="D352" s="16"/>
      <c r="E352" s="17"/>
      <c r="F352" s="17"/>
      <c r="G352" s="18" t="str">
        <f>IF($C352="","",SUM(G351)+IF(OR($C352="Buy",$C352="Reward"),SUM($D352),0)-IF(OR($C352="Sell",$C352="Fee"),SUM($D352),0))</f>
        <v/>
      </c>
      <c r="H352" s="19" t="str">
        <f>IF($C352="","",IF($C352="Sell",IF(SUM(G351)&gt;0,SUM(H351)*(1-IF(SUM($D352)&gt;SUM(G351),SUM(G351),SUM($D352))/SUM(G351)),0),SUM(H351)+IF(OR($C352="Buy",$C352="Reward"),SUM($E352)+SUM($F352),0)))</f>
        <v/>
      </c>
      <c r="I352" s="19" t="str">
        <f>IF($C352="","",IF(SUM(G352)&gt;0,H352/G352,""))</f>
        <v/>
      </c>
      <c r="J352" s="20" t="str">
        <f>IF($C352&lt;&gt;"Sell","",IF(SUM(G351)&gt;0,SUM($E352)-SUM($F352)-SUM(H351)*IF(SUM($D352)&gt;SUM(G351),SUM(G351),SUM($D352))/SUM(G351),""))</f>
        <v/>
      </c>
      <c r="K352" s="21" t="str">
        <f>IF($C352="","",IF($C351="","Previous row is empty",IF(AND($C352&lt;&gt;"Buy",$C352&lt;&gt;"Sell",$C352&lt;&gt;"Fee",$C352&lt;&gt;"Reward",$C352&lt;&gt;"Transfer"),"Unknown type",IF(SUM($D352)&lt;=0,"Missing quantity",IF(AND($C352="Sell",SUM($D352)&gt;SUM(G351)+0.000000000001),"Sale larger than holdings",IF(AND($C352="Fee",SUM($D352)&gt;SUM(G351)+0.000000000001),"Fee larger than holdings",IF(AND(OR($C352="Buy",$C352="Sell"),SUM($E352)&lt;=0),"Missing amount","OK")))))))</f>
        <v/>
      </c>
    </row>
    <row r="353" spans="1:11" x14ac:dyDescent="0.25">
      <c r="A353" s="14"/>
      <c r="B353" s="15"/>
      <c r="C353" s="15"/>
      <c r="D353" s="16"/>
      <c r="E353" s="17"/>
      <c r="F353" s="17"/>
      <c r="G353" s="18" t="str">
        <f>IF($C353="","",SUM(G352)+IF(OR($C353="Buy",$C353="Reward"),SUM($D353),0)-IF(OR($C353="Sell",$C353="Fee"),SUM($D353),0))</f>
        <v/>
      </c>
      <c r="H353" s="19" t="str">
        <f>IF($C353="","",IF($C353="Sell",IF(SUM(G352)&gt;0,SUM(H352)*(1-IF(SUM($D353)&gt;SUM(G352),SUM(G352),SUM($D353))/SUM(G352)),0),SUM(H352)+IF(OR($C353="Buy",$C353="Reward"),SUM($E353)+SUM($F353),0)))</f>
        <v/>
      </c>
      <c r="I353" s="19" t="str">
        <f>IF($C353="","",IF(SUM(G353)&gt;0,H353/G353,""))</f>
        <v/>
      </c>
      <c r="J353" s="20" t="str">
        <f>IF($C353&lt;&gt;"Sell","",IF(SUM(G352)&gt;0,SUM($E353)-SUM($F353)-SUM(H352)*IF(SUM($D353)&gt;SUM(G352),SUM(G352),SUM($D353))/SUM(G352),""))</f>
        <v/>
      </c>
      <c r="K353" s="21" t="str">
        <f>IF($C353="","",IF($C352="","Previous row is empty",IF(AND($C353&lt;&gt;"Buy",$C353&lt;&gt;"Sell",$C353&lt;&gt;"Fee",$C353&lt;&gt;"Reward",$C353&lt;&gt;"Transfer"),"Unknown type",IF(SUM($D353)&lt;=0,"Missing quantity",IF(AND($C353="Sell",SUM($D353)&gt;SUM(G352)+0.000000000001),"Sale larger than holdings",IF(AND($C353="Fee",SUM($D353)&gt;SUM(G352)+0.000000000001),"Fee larger than holdings",IF(AND(OR($C353="Buy",$C353="Sell"),SUM($E353)&lt;=0),"Missing amount","OK")))))))</f>
        <v/>
      </c>
    </row>
    <row r="354" spans="1:11" x14ac:dyDescent="0.25">
      <c r="A354" s="14"/>
      <c r="B354" s="15"/>
      <c r="C354" s="15"/>
      <c r="D354" s="16"/>
      <c r="E354" s="17"/>
      <c r="F354" s="17"/>
      <c r="G354" s="18" t="str">
        <f>IF($C354="","",SUM(G353)+IF(OR($C354="Buy",$C354="Reward"),SUM($D354),0)-IF(OR($C354="Sell",$C354="Fee"),SUM($D354),0))</f>
        <v/>
      </c>
      <c r="H354" s="19" t="str">
        <f>IF($C354="","",IF($C354="Sell",IF(SUM(G353)&gt;0,SUM(H353)*(1-IF(SUM($D354)&gt;SUM(G353),SUM(G353),SUM($D354))/SUM(G353)),0),SUM(H353)+IF(OR($C354="Buy",$C354="Reward"),SUM($E354)+SUM($F354),0)))</f>
        <v/>
      </c>
      <c r="I354" s="19" t="str">
        <f>IF($C354="","",IF(SUM(G354)&gt;0,H354/G354,""))</f>
        <v/>
      </c>
      <c r="J354" s="20" t="str">
        <f>IF($C354&lt;&gt;"Sell","",IF(SUM(G353)&gt;0,SUM($E354)-SUM($F354)-SUM(H353)*IF(SUM($D354)&gt;SUM(G353),SUM(G353),SUM($D354))/SUM(G353),""))</f>
        <v/>
      </c>
      <c r="K354" s="21" t="str">
        <f>IF($C354="","",IF($C353="","Previous row is empty",IF(AND($C354&lt;&gt;"Buy",$C354&lt;&gt;"Sell",$C354&lt;&gt;"Fee",$C354&lt;&gt;"Reward",$C354&lt;&gt;"Transfer"),"Unknown type",IF(SUM($D354)&lt;=0,"Missing quantity",IF(AND($C354="Sell",SUM($D354)&gt;SUM(G353)+0.000000000001),"Sale larger than holdings",IF(AND($C354="Fee",SUM($D354)&gt;SUM(G353)+0.000000000001),"Fee larger than holdings",IF(AND(OR($C354="Buy",$C354="Sell"),SUM($E354)&lt;=0),"Missing amount","OK")))))))</f>
        <v/>
      </c>
    </row>
    <row r="355" spans="1:11" x14ac:dyDescent="0.25">
      <c r="A355" s="14"/>
      <c r="B355" s="15"/>
      <c r="C355" s="15"/>
      <c r="D355" s="16"/>
      <c r="E355" s="17"/>
      <c r="F355" s="17"/>
      <c r="G355" s="18" t="str">
        <f>IF($C355="","",SUM(G354)+IF(OR($C355="Buy",$C355="Reward"),SUM($D355),0)-IF(OR($C355="Sell",$C355="Fee"),SUM($D355),0))</f>
        <v/>
      </c>
      <c r="H355" s="19" t="str">
        <f>IF($C355="","",IF($C355="Sell",IF(SUM(G354)&gt;0,SUM(H354)*(1-IF(SUM($D355)&gt;SUM(G354),SUM(G354),SUM($D355))/SUM(G354)),0),SUM(H354)+IF(OR($C355="Buy",$C355="Reward"),SUM($E355)+SUM($F355),0)))</f>
        <v/>
      </c>
      <c r="I355" s="19" t="str">
        <f>IF($C355="","",IF(SUM(G355)&gt;0,H355/G355,""))</f>
        <v/>
      </c>
      <c r="J355" s="20" t="str">
        <f>IF($C355&lt;&gt;"Sell","",IF(SUM(G354)&gt;0,SUM($E355)-SUM($F355)-SUM(H354)*IF(SUM($D355)&gt;SUM(G354),SUM(G354),SUM($D355))/SUM(G354),""))</f>
        <v/>
      </c>
      <c r="K355" s="21" t="str">
        <f>IF($C355="","",IF($C354="","Previous row is empty",IF(AND($C355&lt;&gt;"Buy",$C355&lt;&gt;"Sell",$C355&lt;&gt;"Fee",$C355&lt;&gt;"Reward",$C355&lt;&gt;"Transfer"),"Unknown type",IF(SUM($D355)&lt;=0,"Missing quantity",IF(AND($C355="Sell",SUM($D355)&gt;SUM(G354)+0.000000000001),"Sale larger than holdings",IF(AND($C355="Fee",SUM($D355)&gt;SUM(G354)+0.000000000001),"Fee larger than holdings",IF(AND(OR($C355="Buy",$C355="Sell"),SUM($E355)&lt;=0),"Missing amount","OK")))))))</f>
        <v/>
      </c>
    </row>
    <row r="356" spans="1:11" x14ac:dyDescent="0.25">
      <c r="A356" s="14"/>
      <c r="B356" s="15"/>
      <c r="C356" s="15"/>
      <c r="D356" s="16"/>
      <c r="E356" s="17"/>
      <c r="F356" s="17"/>
      <c r="G356" s="18" t="str">
        <f>IF($C356="","",SUM(G355)+IF(OR($C356="Buy",$C356="Reward"),SUM($D356),0)-IF(OR($C356="Sell",$C356="Fee"),SUM($D356),0))</f>
        <v/>
      </c>
      <c r="H356" s="19" t="str">
        <f>IF($C356="","",IF($C356="Sell",IF(SUM(G355)&gt;0,SUM(H355)*(1-IF(SUM($D356)&gt;SUM(G355),SUM(G355),SUM($D356))/SUM(G355)),0),SUM(H355)+IF(OR($C356="Buy",$C356="Reward"),SUM($E356)+SUM($F356),0)))</f>
        <v/>
      </c>
      <c r="I356" s="19" t="str">
        <f>IF($C356="","",IF(SUM(G356)&gt;0,H356/G356,""))</f>
        <v/>
      </c>
      <c r="J356" s="20" t="str">
        <f>IF($C356&lt;&gt;"Sell","",IF(SUM(G355)&gt;0,SUM($E356)-SUM($F356)-SUM(H355)*IF(SUM($D356)&gt;SUM(G355),SUM(G355),SUM($D356))/SUM(G355),""))</f>
        <v/>
      </c>
      <c r="K356" s="21" t="str">
        <f>IF($C356="","",IF($C355="","Previous row is empty",IF(AND($C356&lt;&gt;"Buy",$C356&lt;&gt;"Sell",$C356&lt;&gt;"Fee",$C356&lt;&gt;"Reward",$C356&lt;&gt;"Transfer"),"Unknown type",IF(SUM($D356)&lt;=0,"Missing quantity",IF(AND($C356="Sell",SUM($D356)&gt;SUM(G355)+0.000000000001),"Sale larger than holdings",IF(AND($C356="Fee",SUM($D356)&gt;SUM(G355)+0.000000000001),"Fee larger than holdings",IF(AND(OR($C356="Buy",$C356="Sell"),SUM($E356)&lt;=0),"Missing amount","OK")))))))</f>
        <v/>
      </c>
    </row>
    <row r="357" spans="1:11" x14ac:dyDescent="0.25">
      <c r="A357" s="14"/>
      <c r="B357" s="15"/>
      <c r="C357" s="15"/>
      <c r="D357" s="16"/>
      <c r="E357" s="17"/>
      <c r="F357" s="17"/>
      <c r="G357" s="18" t="str">
        <f>IF($C357="","",SUM(G356)+IF(OR($C357="Buy",$C357="Reward"),SUM($D357),0)-IF(OR($C357="Sell",$C357="Fee"),SUM($D357),0))</f>
        <v/>
      </c>
      <c r="H357" s="19" t="str">
        <f>IF($C357="","",IF($C357="Sell",IF(SUM(G356)&gt;0,SUM(H356)*(1-IF(SUM($D357)&gt;SUM(G356),SUM(G356),SUM($D357))/SUM(G356)),0),SUM(H356)+IF(OR($C357="Buy",$C357="Reward"),SUM($E357)+SUM($F357),0)))</f>
        <v/>
      </c>
      <c r="I357" s="19" t="str">
        <f>IF($C357="","",IF(SUM(G357)&gt;0,H357/G357,""))</f>
        <v/>
      </c>
      <c r="J357" s="20" t="str">
        <f>IF($C357&lt;&gt;"Sell","",IF(SUM(G356)&gt;0,SUM($E357)-SUM($F357)-SUM(H356)*IF(SUM($D357)&gt;SUM(G356),SUM(G356),SUM($D357))/SUM(G356),""))</f>
        <v/>
      </c>
      <c r="K357" s="21" t="str">
        <f>IF($C357="","",IF($C356="","Previous row is empty",IF(AND($C357&lt;&gt;"Buy",$C357&lt;&gt;"Sell",$C357&lt;&gt;"Fee",$C357&lt;&gt;"Reward",$C357&lt;&gt;"Transfer"),"Unknown type",IF(SUM($D357)&lt;=0,"Missing quantity",IF(AND($C357="Sell",SUM($D357)&gt;SUM(G356)+0.000000000001),"Sale larger than holdings",IF(AND($C357="Fee",SUM($D357)&gt;SUM(G356)+0.000000000001),"Fee larger than holdings",IF(AND(OR($C357="Buy",$C357="Sell"),SUM($E357)&lt;=0),"Missing amount","OK")))))))</f>
        <v/>
      </c>
    </row>
    <row r="358" spans="1:11" x14ac:dyDescent="0.25">
      <c r="A358" s="14"/>
      <c r="B358" s="15"/>
      <c r="C358" s="15"/>
      <c r="D358" s="16"/>
      <c r="E358" s="17"/>
      <c r="F358" s="17"/>
      <c r="G358" s="18" t="str">
        <f>IF($C358="","",SUM(G357)+IF(OR($C358="Buy",$C358="Reward"),SUM($D358),0)-IF(OR($C358="Sell",$C358="Fee"),SUM($D358),0))</f>
        <v/>
      </c>
      <c r="H358" s="19" t="str">
        <f>IF($C358="","",IF($C358="Sell",IF(SUM(G357)&gt;0,SUM(H357)*(1-IF(SUM($D358)&gt;SUM(G357),SUM(G357),SUM($D358))/SUM(G357)),0),SUM(H357)+IF(OR($C358="Buy",$C358="Reward"),SUM($E358)+SUM($F358),0)))</f>
        <v/>
      </c>
      <c r="I358" s="19" t="str">
        <f>IF($C358="","",IF(SUM(G358)&gt;0,H358/G358,""))</f>
        <v/>
      </c>
      <c r="J358" s="20" t="str">
        <f>IF($C358&lt;&gt;"Sell","",IF(SUM(G357)&gt;0,SUM($E358)-SUM($F358)-SUM(H357)*IF(SUM($D358)&gt;SUM(G357),SUM(G357),SUM($D358))/SUM(G357),""))</f>
        <v/>
      </c>
      <c r="K358" s="21" t="str">
        <f>IF($C358="","",IF($C357="","Previous row is empty",IF(AND($C358&lt;&gt;"Buy",$C358&lt;&gt;"Sell",$C358&lt;&gt;"Fee",$C358&lt;&gt;"Reward",$C358&lt;&gt;"Transfer"),"Unknown type",IF(SUM($D358)&lt;=0,"Missing quantity",IF(AND($C358="Sell",SUM($D358)&gt;SUM(G357)+0.000000000001),"Sale larger than holdings",IF(AND($C358="Fee",SUM($D358)&gt;SUM(G357)+0.000000000001),"Fee larger than holdings",IF(AND(OR($C358="Buy",$C358="Sell"),SUM($E358)&lt;=0),"Missing amount","OK")))))))</f>
        <v/>
      </c>
    </row>
    <row r="359" spans="1:11" x14ac:dyDescent="0.25">
      <c r="A359" s="14"/>
      <c r="B359" s="15"/>
      <c r="C359" s="15"/>
      <c r="D359" s="16"/>
      <c r="E359" s="17"/>
      <c r="F359" s="17"/>
      <c r="G359" s="18" t="str">
        <f>IF($C359="","",SUM(G358)+IF(OR($C359="Buy",$C359="Reward"),SUM($D359),0)-IF(OR($C359="Sell",$C359="Fee"),SUM($D359),0))</f>
        <v/>
      </c>
      <c r="H359" s="19" t="str">
        <f>IF($C359="","",IF($C359="Sell",IF(SUM(G358)&gt;0,SUM(H358)*(1-IF(SUM($D359)&gt;SUM(G358),SUM(G358),SUM($D359))/SUM(G358)),0),SUM(H358)+IF(OR($C359="Buy",$C359="Reward"),SUM($E359)+SUM($F359),0)))</f>
        <v/>
      </c>
      <c r="I359" s="19" t="str">
        <f>IF($C359="","",IF(SUM(G359)&gt;0,H359/G359,""))</f>
        <v/>
      </c>
      <c r="J359" s="20" t="str">
        <f>IF($C359&lt;&gt;"Sell","",IF(SUM(G358)&gt;0,SUM($E359)-SUM($F359)-SUM(H358)*IF(SUM($D359)&gt;SUM(G358),SUM(G358),SUM($D359))/SUM(G358),""))</f>
        <v/>
      </c>
      <c r="K359" s="21" t="str">
        <f>IF($C359="","",IF($C358="","Previous row is empty",IF(AND($C359&lt;&gt;"Buy",$C359&lt;&gt;"Sell",$C359&lt;&gt;"Fee",$C359&lt;&gt;"Reward",$C359&lt;&gt;"Transfer"),"Unknown type",IF(SUM($D359)&lt;=0,"Missing quantity",IF(AND($C359="Sell",SUM($D359)&gt;SUM(G358)+0.000000000001),"Sale larger than holdings",IF(AND($C359="Fee",SUM($D359)&gt;SUM(G358)+0.000000000001),"Fee larger than holdings",IF(AND(OR($C359="Buy",$C359="Sell"),SUM($E359)&lt;=0),"Missing amount","OK")))))))</f>
        <v/>
      </c>
    </row>
    <row r="360" spans="1:11" x14ac:dyDescent="0.25">
      <c r="A360" s="14"/>
      <c r="B360" s="15"/>
      <c r="C360" s="15"/>
      <c r="D360" s="16"/>
      <c r="E360" s="17"/>
      <c r="F360" s="17"/>
      <c r="G360" s="18" t="str">
        <f>IF($C360="","",SUM(G359)+IF(OR($C360="Buy",$C360="Reward"),SUM($D360),0)-IF(OR($C360="Sell",$C360="Fee"),SUM($D360),0))</f>
        <v/>
      </c>
      <c r="H360" s="19" t="str">
        <f>IF($C360="","",IF($C360="Sell",IF(SUM(G359)&gt;0,SUM(H359)*(1-IF(SUM($D360)&gt;SUM(G359),SUM(G359),SUM($D360))/SUM(G359)),0),SUM(H359)+IF(OR($C360="Buy",$C360="Reward"),SUM($E360)+SUM($F360),0)))</f>
        <v/>
      </c>
      <c r="I360" s="19" t="str">
        <f>IF($C360="","",IF(SUM(G360)&gt;0,H360/G360,""))</f>
        <v/>
      </c>
      <c r="J360" s="20" t="str">
        <f>IF($C360&lt;&gt;"Sell","",IF(SUM(G359)&gt;0,SUM($E360)-SUM($F360)-SUM(H359)*IF(SUM($D360)&gt;SUM(G359),SUM(G359),SUM($D360))/SUM(G359),""))</f>
        <v/>
      </c>
      <c r="K360" s="21" t="str">
        <f>IF($C360="","",IF($C359="","Previous row is empty",IF(AND($C360&lt;&gt;"Buy",$C360&lt;&gt;"Sell",$C360&lt;&gt;"Fee",$C360&lt;&gt;"Reward",$C360&lt;&gt;"Transfer"),"Unknown type",IF(SUM($D360)&lt;=0,"Missing quantity",IF(AND($C360="Sell",SUM($D360)&gt;SUM(G359)+0.000000000001),"Sale larger than holdings",IF(AND($C360="Fee",SUM($D360)&gt;SUM(G359)+0.000000000001),"Fee larger than holdings",IF(AND(OR($C360="Buy",$C360="Sell"),SUM($E360)&lt;=0),"Missing amount","OK")))))))</f>
        <v/>
      </c>
    </row>
    <row r="361" spans="1:11" x14ac:dyDescent="0.25">
      <c r="A361" s="14"/>
      <c r="B361" s="15"/>
      <c r="C361" s="15"/>
      <c r="D361" s="16"/>
      <c r="E361" s="17"/>
      <c r="F361" s="17"/>
      <c r="G361" s="18" t="str">
        <f>IF($C361="","",SUM(G360)+IF(OR($C361="Buy",$C361="Reward"),SUM($D361),0)-IF(OR($C361="Sell",$C361="Fee"),SUM($D361),0))</f>
        <v/>
      </c>
      <c r="H361" s="19" t="str">
        <f>IF($C361="","",IF($C361="Sell",IF(SUM(G360)&gt;0,SUM(H360)*(1-IF(SUM($D361)&gt;SUM(G360),SUM(G360),SUM($D361))/SUM(G360)),0),SUM(H360)+IF(OR($C361="Buy",$C361="Reward"),SUM($E361)+SUM($F361),0)))</f>
        <v/>
      </c>
      <c r="I361" s="19" t="str">
        <f>IF($C361="","",IF(SUM(G361)&gt;0,H361/G361,""))</f>
        <v/>
      </c>
      <c r="J361" s="20" t="str">
        <f>IF($C361&lt;&gt;"Sell","",IF(SUM(G360)&gt;0,SUM($E361)-SUM($F361)-SUM(H360)*IF(SUM($D361)&gt;SUM(G360),SUM(G360),SUM($D361))/SUM(G360),""))</f>
        <v/>
      </c>
      <c r="K361" s="21" t="str">
        <f>IF($C361="","",IF($C360="","Previous row is empty",IF(AND($C361&lt;&gt;"Buy",$C361&lt;&gt;"Sell",$C361&lt;&gt;"Fee",$C361&lt;&gt;"Reward",$C361&lt;&gt;"Transfer"),"Unknown type",IF(SUM($D361)&lt;=0,"Missing quantity",IF(AND($C361="Sell",SUM($D361)&gt;SUM(G360)+0.000000000001),"Sale larger than holdings",IF(AND($C361="Fee",SUM($D361)&gt;SUM(G360)+0.000000000001),"Fee larger than holdings",IF(AND(OR($C361="Buy",$C361="Sell"),SUM($E361)&lt;=0),"Missing amount","OK")))))))</f>
        <v/>
      </c>
    </row>
    <row r="362" spans="1:11" x14ac:dyDescent="0.25">
      <c r="A362" s="14"/>
      <c r="B362" s="15"/>
      <c r="C362" s="15"/>
      <c r="D362" s="16"/>
      <c r="E362" s="17"/>
      <c r="F362" s="17"/>
      <c r="G362" s="18" t="str">
        <f>IF($C362="","",SUM(G361)+IF(OR($C362="Buy",$C362="Reward"),SUM($D362),0)-IF(OR($C362="Sell",$C362="Fee"),SUM($D362),0))</f>
        <v/>
      </c>
      <c r="H362" s="19" t="str">
        <f>IF($C362="","",IF($C362="Sell",IF(SUM(G361)&gt;0,SUM(H361)*(1-IF(SUM($D362)&gt;SUM(G361),SUM(G361),SUM($D362))/SUM(G361)),0),SUM(H361)+IF(OR($C362="Buy",$C362="Reward"),SUM($E362)+SUM($F362),0)))</f>
        <v/>
      </c>
      <c r="I362" s="19" t="str">
        <f>IF($C362="","",IF(SUM(G362)&gt;0,H362/G362,""))</f>
        <v/>
      </c>
      <c r="J362" s="20" t="str">
        <f>IF($C362&lt;&gt;"Sell","",IF(SUM(G361)&gt;0,SUM($E362)-SUM($F362)-SUM(H361)*IF(SUM($D362)&gt;SUM(G361),SUM(G361),SUM($D362))/SUM(G361),""))</f>
        <v/>
      </c>
      <c r="K362" s="21" t="str">
        <f>IF($C362="","",IF($C361="","Previous row is empty",IF(AND($C362&lt;&gt;"Buy",$C362&lt;&gt;"Sell",$C362&lt;&gt;"Fee",$C362&lt;&gt;"Reward",$C362&lt;&gt;"Transfer"),"Unknown type",IF(SUM($D362)&lt;=0,"Missing quantity",IF(AND($C362="Sell",SUM($D362)&gt;SUM(G361)+0.000000000001),"Sale larger than holdings",IF(AND($C362="Fee",SUM($D362)&gt;SUM(G361)+0.000000000001),"Fee larger than holdings",IF(AND(OR($C362="Buy",$C362="Sell"),SUM($E362)&lt;=0),"Missing amount","OK")))))))</f>
        <v/>
      </c>
    </row>
    <row r="363" spans="1:11" x14ac:dyDescent="0.25">
      <c r="A363" s="14"/>
      <c r="B363" s="15"/>
      <c r="C363" s="15"/>
      <c r="D363" s="16"/>
      <c r="E363" s="17"/>
      <c r="F363" s="17"/>
      <c r="G363" s="18" t="str">
        <f>IF($C363="","",SUM(G362)+IF(OR($C363="Buy",$C363="Reward"),SUM($D363),0)-IF(OR($C363="Sell",$C363="Fee"),SUM($D363),0))</f>
        <v/>
      </c>
      <c r="H363" s="19" t="str">
        <f>IF($C363="","",IF($C363="Sell",IF(SUM(G362)&gt;0,SUM(H362)*(1-IF(SUM($D363)&gt;SUM(G362),SUM(G362),SUM($D363))/SUM(G362)),0),SUM(H362)+IF(OR($C363="Buy",$C363="Reward"),SUM($E363)+SUM($F363),0)))</f>
        <v/>
      </c>
      <c r="I363" s="19" t="str">
        <f>IF($C363="","",IF(SUM(G363)&gt;0,H363/G363,""))</f>
        <v/>
      </c>
      <c r="J363" s="20" t="str">
        <f>IF($C363&lt;&gt;"Sell","",IF(SUM(G362)&gt;0,SUM($E363)-SUM($F363)-SUM(H362)*IF(SUM($D363)&gt;SUM(G362),SUM(G362),SUM($D363))/SUM(G362),""))</f>
        <v/>
      </c>
      <c r="K363" s="21" t="str">
        <f>IF($C363="","",IF($C362="","Previous row is empty",IF(AND($C363&lt;&gt;"Buy",$C363&lt;&gt;"Sell",$C363&lt;&gt;"Fee",$C363&lt;&gt;"Reward",$C363&lt;&gt;"Transfer"),"Unknown type",IF(SUM($D363)&lt;=0,"Missing quantity",IF(AND($C363="Sell",SUM($D363)&gt;SUM(G362)+0.000000000001),"Sale larger than holdings",IF(AND($C363="Fee",SUM($D363)&gt;SUM(G362)+0.000000000001),"Fee larger than holdings",IF(AND(OR($C363="Buy",$C363="Sell"),SUM($E363)&lt;=0),"Missing amount","OK")))))))</f>
        <v/>
      </c>
    </row>
    <row r="364" spans="1:11" x14ac:dyDescent="0.25">
      <c r="A364" s="14"/>
      <c r="B364" s="15"/>
      <c r="C364" s="15"/>
      <c r="D364" s="16"/>
      <c r="E364" s="17"/>
      <c r="F364" s="17"/>
      <c r="G364" s="18" t="str">
        <f>IF($C364="","",SUM(G363)+IF(OR($C364="Buy",$C364="Reward"),SUM($D364),0)-IF(OR($C364="Sell",$C364="Fee"),SUM($D364),0))</f>
        <v/>
      </c>
      <c r="H364" s="19" t="str">
        <f>IF($C364="","",IF($C364="Sell",IF(SUM(G363)&gt;0,SUM(H363)*(1-IF(SUM($D364)&gt;SUM(G363),SUM(G363),SUM($D364))/SUM(G363)),0),SUM(H363)+IF(OR($C364="Buy",$C364="Reward"),SUM($E364)+SUM($F364),0)))</f>
        <v/>
      </c>
      <c r="I364" s="19" t="str">
        <f>IF($C364="","",IF(SUM(G364)&gt;0,H364/G364,""))</f>
        <v/>
      </c>
      <c r="J364" s="20" t="str">
        <f>IF($C364&lt;&gt;"Sell","",IF(SUM(G363)&gt;0,SUM($E364)-SUM($F364)-SUM(H363)*IF(SUM($D364)&gt;SUM(G363),SUM(G363),SUM($D364))/SUM(G363),""))</f>
        <v/>
      </c>
      <c r="K364" s="21" t="str">
        <f>IF($C364="","",IF($C363="","Previous row is empty",IF(AND($C364&lt;&gt;"Buy",$C364&lt;&gt;"Sell",$C364&lt;&gt;"Fee",$C364&lt;&gt;"Reward",$C364&lt;&gt;"Transfer"),"Unknown type",IF(SUM($D364)&lt;=0,"Missing quantity",IF(AND($C364="Sell",SUM($D364)&gt;SUM(G363)+0.000000000001),"Sale larger than holdings",IF(AND($C364="Fee",SUM($D364)&gt;SUM(G363)+0.000000000001),"Fee larger than holdings",IF(AND(OR($C364="Buy",$C364="Sell"),SUM($E364)&lt;=0),"Missing amount","OK")))))))</f>
        <v/>
      </c>
    </row>
    <row r="365" spans="1:11" x14ac:dyDescent="0.25">
      <c r="A365" s="14"/>
      <c r="B365" s="15"/>
      <c r="C365" s="15"/>
      <c r="D365" s="16"/>
      <c r="E365" s="17"/>
      <c r="F365" s="17"/>
      <c r="G365" s="18" t="str">
        <f>IF($C365="","",SUM(G364)+IF(OR($C365="Buy",$C365="Reward"),SUM($D365),0)-IF(OR($C365="Sell",$C365="Fee"),SUM($D365),0))</f>
        <v/>
      </c>
      <c r="H365" s="19" t="str">
        <f>IF($C365="","",IF($C365="Sell",IF(SUM(G364)&gt;0,SUM(H364)*(1-IF(SUM($D365)&gt;SUM(G364),SUM(G364),SUM($D365))/SUM(G364)),0),SUM(H364)+IF(OR($C365="Buy",$C365="Reward"),SUM($E365)+SUM($F365),0)))</f>
        <v/>
      </c>
      <c r="I365" s="19" t="str">
        <f>IF($C365="","",IF(SUM(G365)&gt;0,H365/G365,""))</f>
        <v/>
      </c>
      <c r="J365" s="20" t="str">
        <f>IF($C365&lt;&gt;"Sell","",IF(SUM(G364)&gt;0,SUM($E365)-SUM($F365)-SUM(H364)*IF(SUM($D365)&gt;SUM(G364),SUM(G364),SUM($D365))/SUM(G364),""))</f>
        <v/>
      </c>
      <c r="K365" s="21" t="str">
        <f>IF($C365="","",IF($C364="","Previous row is empty",IF(AND($C365&lt;&gt;"Buy",$C365&lt;&gt;"Sell",$C365&lt;&gt;"Fee",$C365&lt;&gt;"Reward",$C365&lt;&gt;"Transfer"),"Unknown type",IF(SUM($D365)&lt;=0,"Missing quantity",IF(AND($C365="Sell",SUM($D365)&gt;SUM(G364)+0.000000000001),"Sale larger than holdings",IF(AND($C365="Fee",SUM($D365)&gt;SUM(G364)+0.000000000001),"Fee larger than holdings",IF(AND(OR($C365="Buy",$C365="Sell"),SUM($E365)&lt;=0),"Missing amount","OK")))))))</f>
        <v/>
      </c>
    </row>
    <row r="366" spans="1:11" x14ac:dyDescent="0.25">
      <c r="A366" s="14"/>
      <c r="B366" s="15"/>
      <c r="C366" s="15"/>
      <c r="D366" s="16"/>
      <c r="E366" s="17"/>
      <c r="F366" s="17"/>
      <c r="G366" s="18" t="str">
        <f>IF($C366="","",SUM(G365)+IF(OR($C366="Buy",$C366="Reward"),SUM($D366),0)-IF(OR($C366="Sell",$C366="Fee"),SUM($D366),0))</f>
        <v/>
      </c>
      <c r="H366" s="19" t="str">
        <f>IF($C366="","",IF($C366="Sell",IF(SUM(G365)&gt;0,SUM(H365)*(1-IF(SUM($D366)&gt;SUM(G365),SUM(G365),SUM($D366))/SUM(G365)),0),SUM(H365)+IF(OR($C366="Buy",$C366="Reward"),SUM($E366)+SUM($F366),0)))</f>
        <v/>
      </c>
      <c r="I366" s="19" t="str">
        <f>IF($C366="","",IF(SUM(G366)&gt;0,H366/G366,""))</f>
        <v/>
      </c>
      <c r="J366" s="20" t="str">
        <f>IF($C366&lt;&gt;"Sell","",IF(SUM(G365)&gt;0,SUM($E366)-SUM($F366)-SUM(H365)*IF(SUM($D366)&gt;SUM(G365),SUM(G365),SUM($D366))/SUM(G365),""))</f>
        <v/>
      </c>
      <c r="K366" s="21" t="str">
        <f>IF($C366="","",IF($C365="","Previous row is empty",IF(AND($C366&lt;&gt;"Buy",$C366&lt;&gt;"Sell",$C366&lt;&gt;"Fee",$C366&lt;&gt;"Reward",$C366&lt;&gt;"Transfer"),"Unknown type",IF(SUM($D366)&lt;=0,"Missing quantity",IF(AND($C366="Sell",SUM($D366)&gt;SUM(G365)+0.000000000001),"Sale larger than holdings",IF(AND($C366="Fee",SUM($D366)&gt;SUM(G365)+0.000000000001),"Fee larger than holdings",IF(AND(OR($C366="Buy",$C366="Sell"),SUM($E366)&lt;=0),"Missing amount","OK")))))))</f>
        <v/>
      </c>
    </row>
    <row r="367" spans="1:11" x14ac:dyDescent="0.25">
      <c r="A367" s="14"/>
      <c r="B367" s="15"/>
      <c r="C367" s="15"/>
      <c r="D367" s="16"/>
      <c r="E367" s="17"/>
      <c r="F367" s="17"/>
      <c r="G367" s="18" t="str">
        <f>IF($C367="","",SUM(G366)+IF(OR($C367="Buy",$C367="Reward"),SUM($D367),0)-IF(OR($C367="Sell",$C367="Fee"),SUM($D367),0))</f>
        <v/>
      </c>
      <c r="H367" s="19" t="str">
        <f>IF($C367="","",IF($C367="Sell",IF(SUM(G366)&gt;0,SUM(H366)*(1-IF(SUM($D367)&gt;SUM(G366),SUM(G366),SUM($D367))/SUM(G366)),0),SUM(H366)+IF(OR($C367="Buy",$C367="Reward"),SUM($E367)+SUM($F367),0)))</f>
        <v/>
      </c>
      <c r="I367" s="19" t="str">
        <f>IF($C367="","",IF(SUM(G367)&gt;0,H367/G367,""))</f>
        <v/>
      </c>
      <c r="J367" s="20" t="str">
        <f>IF($C367&lt;&gt;"Sell","",IF(SUM(G366)&gt;0,SUM($E367)-SUM($F367)-SUM(H366)*IF(SUM($D367)&gt;SUM(G366),SUM(G366),SUM($D367))/SUM(G366),""))</f>
        <v/>
      </c>
      <c r="K367" s="21" t="str">
        <f>IF($C367="","",IF($C366="","Previous row is empty",IF(AND($C367&lt;&gt;"Buy",$C367&lt;&gt;"Sell",$C367&lt;&gt;"Fee",$C367&lt;&gt;"Reward",$C367&lt;&gt;"Transfer"),"Unknown type",IF(SUM($D367)&lt;=0,"Missing quantity",IF(AND($C367="Sell",SUM($D367)&gt;SUM(G366)+0.000000000001),"Sale larger than holdings",IF(AND($C367="Fee",SUM($D367)&gt;SUM(G366)+0.000000000001),"Fee larger than holdings",IF(AND(OR($C367="Buy",$C367="Sell"),SUM($E367)&lt;=0),"Missing amount","OK")))))))</f>
        <v/>
      </c>
    </row>
    <row r="368" spans="1:11" x14ac:dyDescent="0.25">
      <c r="A368" s="14"/>
      <c r="B368" s="15"/>
      <c r="C368" s="15"/>
      <c r="D368" s="16"/>
      <c r="E368" s="17"/>
      <c r="F368" s="17"/>
      <c r="G368" s="18" t="str">
        <f>IF($C368="","",SUM(G367)+IF(OR($C368="Buy",$C368="Reward"),SUM($D368),0)-IF(OR($C368="Sell",$C368="Fee"),SUM($D368),0))</f>
        <v/>
      </c>
      <c r="H368" s="19" t="str">
        <f>IF($C368="","",IF($C368="Sell",IF(SUM(G367)&gt;0,SUM(H367)*(1-IF(SUM($D368)&gt;SUM(G367),SUM(G367),SUM($D368))/SUM(G367)),0),SUM(H367)+IF(OR($C368="Buy",$C368="Reward"),SUM($E368)+SUM($F368),0)))</f>
        <v/>
      </c>
      <c r="I368" s="19" t="str">
        <f>IF($C368="","",IF(SUM(G368)&gt;0,H368/G368,""))</f>
        <v/>
      </c>
      <c r="J368" s="20" t="str">
        <f>IF($C368&lt;&gt;"Sell","",IF(SUM(G367)&gt;0,SUM($E368)-SUM($F368)-SUM(H367)*IF(SUM($D368)&gt;SUM(G367),SUM(G367),SUM($D368))/SUM(G367),""))</f>
        <v/>
      </c>
      <c r="K368" s="21" t="str">
        <f>IF($C368="","",IF($C367="","Previous row is empty",IF(AND($C368&lt;&gt;"Buy",$C368&lt;&gt;"Sell",$C368&lt;&gt;"Fee",$C368&lt;&gt;"Reward",$C368&lt;&gt;"Transfer"),"Unknown type",IF(SUM($D368)&lt;=0,"Missing quantity",IF(AND($C368="Sell",SUM($D368)&gt;SUM(G367)+0.000000000001),"Sale larger than holdings",IF(AND($C368="Fee",SUM($D368)&gt;SUM(G367)+0.000000000001),"Fee larger than holdings",IF(AND(OR($C368="Buy",$C368="Sell"),SUM($E368)&lt;=0),"Missing amount","OK")))))))</f>
        <v/>
      </c>
    </row>
    <row r="369" spans="1:11" x14ac:dyDescent="0.25">
      <c r="A369" s="14"/>
      <c r="B369" s="15"/>
      <c r="C369" s="15"/>
      <c r="D369" s="16"/>
      <c r="E369" s="17"/>
      <c r="F369" s="17"/>
      <c r="G369" s="18" t="str">
        <f>IF($C369="","",SUM(G368)+IF(OR($C369="Buy",$C369="Reward"),SUM($D369),0)-IF(OR($C369="Sell",$C369="Fee"),SUM($D369),0))</f>
        <v/>
      </c>
      <c r="H369" s="19" t="str">
        <f>IF($C369="","",IF($C369="Sell",IF(SUM(G368)&gt;0,SUM(H368)*(1-IF(SUM($D369)&gt;SUM(G368),SUM(G368),SUM($D369))/SUM(G368)),0),SUM(H368)+IF(OR($C369="Buy",$C369="Reward"),SUM($E369)+SUM($F369),0)))</f>
        <v/>
      </c>
      <c r="I369" s="19" t="str">
        <f>IF($C369="","",IF(SUM(G369)&gt;0,H369/G369,""))</f>
        <v/>
      </c>
      <c r="J369" s="20" t="str">
        <f>IF($C369&lt;&gt;"Sell","",IF(SUM(G368)&gt;0,SUM($E369)-SUM($F369)-SUM(H368)*IF(SUM($D369)&gt;SUM(G368),SUM(G368),SUM($D369))/SUM(G368),""))</f>
        <v/>
      </c>
      <c r="K369" s="21" t="str">
        <f>IF($C369="","",IF($C368="","Previous row is empty",IF(AND($C369&lt;&gt;"Buy",$C369&lt;&gt;"Sell",$C369&lt;&gt;"Fee",$C369&lt;&gt;"Reward",$C369&lt;&gt;"Transfer"),"Unknown type",IF(SUM($D369)&lt;=0,"Missing quantity",IF(AND($C369="Sell",SUM($D369)&gt;SUM(G368)+0.000000000001),"Sale larger than holdings",IF(AND($C369="Fee",SUM($D369)&gt;SUM(G368)+0.000000000001),"Fee larger than holdings",IF(AND(OR($C369="Buy",$C369="Sell"),SUM($E369)&lt;=0),"Missing amount","OK")))))))</f>
        <v/>
      </c>
    </row>
    <row r="370" spans="1:11" x14ac:dyDescent="0.25">
      <c r="A370" s="14"/>
      <c r="B370" s="15"/>
      <c r="C370" s="15"/>
      <c r="D370" s="16"/>
      <c r="E370" s="17"/>
      <c r="F370" s="17"/>
      <c r="G370" s="18" t="str">
        <f>IF($C370="","",SUM(G369)+IF(OR($C370="Buy",$C370="Reward"),SUM($D370),0)-IF(OR($C370="Sell",$C370="Fee"),SUM($D370),0))</f>
        <v/>
      </c>
      <c r="H370" s="19" t="str">
        <f>IF($C370="","",IF($C370="Sell",IF(SUM(G369)&gt;0,SUM(H369)*(1-IF(SUM($D370)&gt;SUM(G369),SUM(G369),SUM($D370))/SUM(G369)),0),SUM(H369)+IF(OR($C370="Buy",$C370="Reward"),SUM($E370)+SUM($F370),0)))</f>
        <v/>
      </c>
      <c r="I370" s="19" t="str">
        <f>IF($C370="","",IF(SUM(G370)&gt;0,H370/G370,""))</f>
        <v/>
      </c>
      <c r="J370" s="20" t="str">
        <f>IF($C370&lt;&gt;"Sell","",IF(SUM(G369)&gt;0,SUM($E370)-SUM($F370)-SUM(H369)*IF(SUM($D370)&gt;SUM(G369),SUM(G369),SUM($D370))/SUM(G369),""))</f>
        <v/>
      </c>
      <c r="K370" s="21" t="str">
        <f>IF($C370="","",IF($C369="","Previous row is empty",IF(AND($C370&lt;&gt;"Buy",$C370&lt;&gt;"Sell",$C370&lt;&gt;"Fee",$C370&lt;&gt;"Reward",$C370&lt;&gt;"Transfer"),"Unknown type",IF(SUM($D370)&lt;=0,"Missing quantity",IF(AND($C370="Sell",SUM($D370)&gt;SUM(G369)+0.000000000001),"Sale larger than holdings",IF(AND($C370="Fee",SUM($D370)&gt;SUM(G369)+0.000000000001),"Fee larger than holdings",IF(AND(OR($C370="Buy",$C370="Sell"),SUM($E370)&lt;=0),"Missing amount","OK")))))))</f>
        <v/>
      </c>
    </row>
    <row r="371" spans="1:11" x14ac:dyDescent="0.25">
      <c r="A371" s="14"/>
      <c r="B371" s="15"/>
      <c r="C371" s="15"/>
      <c r="D371" s="16"/>
      <c r="E371" s="17"/>
      <c r="F371" s="17"/>
      <c r="G371" s="18" t="str">
        <f>IF($C371="","",SUM(G370)+IF(OR($C371="Buy",$C371="Reward"),SUM($D371),0)-IF(OR($C371="Sell",$C371="Fee"),SUM($D371),0))</f>
        <v/>
      </c>
      <c r="H371" s="19" t="str">
        <f>IF($C371="","",IF($C371="Sell",IF(SUM(G370)&gt;0,SUM(H370)*(1-IF(SUM($D371)&gt;SUM(G370),SUM(G370),SUM($D371))/SUM(G370)),0),SUM(H370)+IF(OR($C371="Buy",$C371="Reward"),SUM($E371)+SUM($F371),0)))</f>
        <v/>
      </c>
      <c r="I371" s="19" t="str">
        <f>IF($C371="","",IF(SUM(G371)&gt;0,H371/G371,""))</f>
        <v/>
      </c>
      <c r="J371" s="20" t="str">
        <f>IF($C371&lt;&gt;"Sell","",IF(SUM(G370)&gt;0,SUM($E371)-SUM($F371)-SUM(H370)*IF(SUM($D371)&gt;SUM(G370),SUM(G370),SUM($D371))/SUM(G370),""))</f>
        <v/>
      </c>
      <c r="K371" s="21" t="str">
        <f>IF($C371="","",IF($C370="","Previous row is empty",IF(AND($C371&lt;&gt;"Buy",$C371&lt;&gt;"Sell",$C371&lt;&gt;"Fee",$C371&lt;&gt;"Reward",$C371&lt;&gt;"Transfer"),"Unknown type",IF(SUM($D371)&lt;=0,"Missing quantity",IF(AND($C371="Sell",SUM($D371)&gt;SUM(G370)+0.000000000001),"Sale larger than holdings",IF(AND($C371="Fee",SUM($D371)&gt;SUM(G370)+0.000000000001),"Fee larger than holdings",IF(AND(OR($C371="Buy",$C371="Sell"),SUM($E371)&lt;=0),"Missing amount","OK")))))))</f>
        <v/>
      </c>
    </row>
    <row r="372" spans="1:11" x14ac:dyDescent="0.25">
      <c r="A372" s="14"/>
      <c r="B372" s="15"/>
      <c r="C372" s="15"/>
      <c r="D372" s="16"/>
      <c r="E372" s="17"/>
      <c r="F372" s="17"/>
      <c r="G372" s="18" t="str">
        <f>IF($C372="","",SUM(G371)+IF(OR($C372="Buy",$C372="Reward"),SUM($D372),0)-IF(OR($C372="Sell",$C372="Fee"),SUM($D372),0))</f>
        <v/>
      </c>
      <c r="H372" s="19" t="str">
        <f>IF($C372="","",IF($C372="Sell",IF(SUM(G371)&gt;0,SUM(H371)*(1-IF(SUM($D372)&gt;SUM(G371),SUM(G371),SUM($D372))/SUM(G371)),0),SUM(H371)+IF(OR($C372="Buy",$C372="Reward"),SUM($E372)+SUM($F372),0)))</f>
        <v/>
      </c>
      <c r="I372" s="19" t="str">
        <f>IF($C372="","",IF(SUM(G372)&gt;0,H372/G372,""))</f>
        <v/>
      </c>
      <c r="J372" s="20" t="str">
        <f>IF($C372&lt;&gt;"Sell","",IF(SUM(G371)&gt;0,SUM($E372)-SUM($F372)-SUM(H371)*IF(SUM($D372)&gt;SUM(G371),SUM(G371),SUM($D372))/SUM(G371),""))</f>
        <v/>
      </c>
      <c r="K372" s="21" t="str">
        <f>IF($C372="","",IF($C371="","Previous row is empty",IF(AND($C372&lt;&gt;"Buy",$C372&lt;&gt;"Sell",$C372&lt;&gt;"Fee",$C372&lt;&gt;"Reward",$C372&lt;&gt;"Transfer"),"Unknown type",IF(SUM($D372)&lt;=0,"Missing quantity",IF(AND($C372="Sell",SUM($D372)&gt;SUM(G371)+0.000000000001),"Sale larger than holdings",IF(AND($C372="Fee",SUM($D372)&gt;SUM(G371)+0.000000000001),"Fee larger than holdings",IF(AND(OR($C372="Buy",$C372="Sell"),SUM($E372)&lt;=0),"Missing amount","OK")))))))</f>
        <v/>
      </c>
    </row>
    <row r="373" spans="1:11" x14ac:dyDescent="0.25">
      <c r="A373" s="14"/>
      <c r="B373" s="15"/>
      <c r="C373" s="15"/>
      <c r="D373" s="16"/>
      <c r="E373" s="17"/>
      <c r="F373" s="17"/>
      <c r="G373" s="18" t="str">
        <f>IF($C373="","",SUM(G372)+IF(OR($C373="Buy",$C373="Reward"),SUM($D373),0)-IF(OR($C373="Sell",$C373="Fee"),SUM($D373),0))</f>
        <v/>
      </c>
      <c r="H373" s="19" t="str">
        <f>IF($C373="","",IF($C373="Sell",IF(SUM(G372)&gt;0,SUM(H372)*(1-IF(SUM($D373)&gt;SUM(G372),SUM(G372),SUM($D373))/SUM(G372)),0),SUM(H372)+IF(OR($C373="Buy",$C373="Reward"),SUM($E373)+SUM($F373),0)))</f>
        <v/>
      </c>
      <c r="I373" s="19" t="str">
        <f>IF($C373="","",IF(SUM(G373)&gt;0,H373/G373,""))</f>
        <v/>
      </c>
      <c r="J373" s="20" t="str">
        <f>IF($C373&lt;&gt;"Sell","",IF(SUM(G372)&gt;0,SUM($E373)-SUM($F373)-SUM(H372)*IF(SUM($D373)&gt;SUM(G372),SUM(G372),SUM($D373))/SUM(G372),""))</f>
        <v/>
      </c>
      <c r="K373" s="21" t="str">
        <f>IF($C373="","",IF($C372="","Previous row is empty",IF(AND($C373&lt;&gt;"Buy",$C373&lt;&gt;"Sell",$C373&lt;&gt;"Fee",$C373&lt;&gt;"Reward",$C373&lt;&gt;"Transfer"),"Unknown type",IF(SUM($D373)&lt;=0,"Missing quantity",IF(AND($C373="Sell",SUM($D373)&gt;SUM(G372)+0.000000000001),"Sale larger than holdings",IF(AND($C373="Fee",SUM($D373)&gt;SUM(G372)+0.000000000001),"Fee larger than holdings",IF(AND(OR($C373="Buy",$C373="Sell"),SUM($E373)&lt;=0),"Missing amount","OK")))))))</f>
        <v/>
      </c>
    </row>
    <row r="374" spans="1:11" x14ac:dyDescent="0.25">
      <c r="A374" s="14"/>
      <c r="B374" s="15"/>
      <c r="C374" s="15"/>
      <c r="D374" s="16"/>
      <c r="E374" s="17"/>
      <c r="F374" s="17"/>
      <c r="G374" s="18" t="str">
        <f>IF($C374="","",SUM(G373)+IF(OR($C374="Buy",$C374="Reward"),SUM($D374),0)-IF(OR($C374="Sell",$C374="Fee"),SUM($D374),0))</f>
        <v/>
      </c>
      <c r="H374" s="19" t="str">
        <f>IF($C374="","",IF($C374="Sell",IF(SUM(G373)&gt;0,SUM(H373)*(1-IF(SUM($D374)&gt;SUM(G373),SUM(G373),SUM($D374))/SUM(G373)),0),SUM(H373)+IF(OR($C374="Buy",$C374="Reward"),SUM($E374)+SUM($F374),0)))</f>
        <v/>
      </c>
      <c r="I374" s="19" t="str">
        <f>IF($C374="","",IF(SUM(G374)&gt;0,H374/G374,""))</f>
        <v/>
      </c>
      <c r="J374" s="20" t="str">
        <f>IF($C374&lt;&gt;"Sell","",IF(SUM(G373)&gt;0,SUM($E374)-SUM($F374)-SUM(H373)*IF(SUM($D374)&gt;SUM(G373),SUM(G373),SUM($D374))/SUM(G373),""))</f>
        <v/>
      </c>
      <c r="K374" s="21" t="str">
        <f>IF($C374="","",IF($C373="","Previous row is empty",IF(AND($C374&lt;&gt;"Buy",$C374&lt;&gt;"Sell",$C374&lt;&gt;"Fee",$C374&lt;&gt;"Reward",$C374&lt;&gt;"Transfer"),"Unknown type",IF(SUM($D374)&lt;=0,"Missing quantity",IF(AND($C374="Sell",SUM($D374)&gt;SUM(G373)+0.000000000001),"Sale larger than holdings",IF(AND($C374="Fee",SUM($D374)&gt;SUM(G373)+0.000000000001),"Fee larger than holdings",IF(AND(OR($C374="Buy",$C374="Sell"),SUM($E374)&lt;=0),"Missing amount","OK")))))))</f>
        <v/>
      </c>
    </row>
    <row r="375" spans="1:11" x14ac:dyDescent="0.25">
      <c r="A375" s="14"/>
      <c r="B375" s="15"/>
      <c r="C375" s="15"/>
      <c r="D375" s="16"/>
      <c r="E375" s="17"/>
      <c r="F375" s="17"/>
      <c r="G375" s="18" t="str">
        <f>IF($C375="","",SUM(G374)+IF(OR($C375="Buy",$C375="Reward"),SUM($D375),0)-IF(OR($C375="Sell",$C375="Fee"),SUM($D375),0))</f>
        <v/>
      </c>
      <c r="H375" s="19" t="str">
        <f>IF($C375="","",IF($C375="Sell",IF(SUM(G374)&gt;0,SUM(H374)*(1-IF(SUM($D375)&gt;SUM(G374),SUM(G374),SUM($D375))/SUM(G374)),0),SUM(H374)+IF(OR($C375="Buy",$C375="Reward"),SUM($E375)+SUM($F375),0)))</f>
        <v/>
      </c>
      <c r="I375" s="19" t="str">
        <f>IF($C375="","",IF(SUM(G375)&gt;0,H375/G375,""))</f>
        <v/>
      </c>
      <c r="J375" s="20" t="str">
        <f>IF($C375&lt;&gt;"Sell","",IF(SUM(G374)&gt;0,SUM($E375)-SUM($F375)-SUM(H374)*IF(SUM($D375)&gt;SUM(G374),SUM(G374),SUM($D375))/SUM(G374),""))</f>
        <v/>
      </c>
      <c r="K375" s="21" t="str">
        <f>IF($C375="","",IF($C374="","Previous row is empty",IF(AND($C375&lt;&gt;"Buy",$C375&lt;&gt;"Sell",$C375&lt;&gt;"Fee",$C375&lt;&gt;"Reward",$C375&lt;&gt;"Transfer"),"Unknown type",IF(SUM($D375)&lt;=0,"Missing quantity",IF(AND($C375="Sell",SUM($D375)&gt;SUM(G374)+0.000000000001),"Sale larger than holdings",IF(AND($C375="Fee",SUM($D375)&gt;SUM(G374)+0.000000000001),"Fee larger than holdings",IF(AND(OR($C375="Buy",$C375="Sell"),SUM($E375)&lt;=0),"Missing amount","OK")))))))</f>
        <v/>
      </c>
    </row>
    <row r="376" spans="1:11" x14ac:dyDescent="0.25">
      <c r="A376" s="14"/>
      <c r="B376" s="15"/>
      <c r="C376" s="15"/>
      <c r="D376" s="16"/>
      <c r="E376" s="17"/>
      <c r="F376" s="17"/>
      <c r="G376" s="18" t="str">
        <f>IF($C376="","",SUM(G375)+IF(OR($C376="Buy",$C376="Reward"),SUM($D376),0)-IF(OR($C376="Sell",$C376="Fee"),SUM($D376),0))</f>
        <v/>
      </c>
      <c r="H376" s="19" t="str">
        <f>IF($C376="","",IF($C376="Sell",IF(SUM(G375)&gt;0,SUM(H375)*(1-IF(SUM($D376)&gt;SUM(G375),SUM(G375),SUM($D376))/SUM(G375)),0),SUM(H375)+IF(OR($C376="Buy",$C376="Reward"),SUM($E376)+SUM($F376),0)))</f>
        <v/>
      </c>
      <c r="I376" s="19" t="str">
        <f>IF($C376="","",IF(SUM(G376)&gt;0,H376/G376,""))</f>
        <v/>
      </c>
      <c r="J376" s="20" t="str">
        <f>IF($C376&lt;&gt;"Sell","",IF(SUM(G375)&gt;0,SUM($E376)-SUM($F376)-SUM(H375)*IF(SUM($D376)&gt;SUM(G375),SUM(G375),SUM($D376))/SUM(G375),""))</f>
        <v/>
      </c>
      <c r="K376" s="21" t="str">
        <f>IF($C376="","",IF($C375="","Previous row is empty",IF(AND($C376&lt;&gt;"Buy",$C376&lt;&gt;"Sell",$C376&lt;&gt;"Fee",$C376&lt;&gt;"Reward",$C376&lt;&gt;"Transfer"),"Unknown type",IF(SUM($D376)&lt;=0,"Missing quantity",IF(AND($C376="Sell",SUM($D376)&gt;SUM(G375)+0.000000000001),"Sale larger than holdings",IF(AND($C376="Fee",SUM($D376)&gt;SUM(G375)+0.000000000001),"Fee larger than holdings",IF(AND(OR($C376="Buy",$C376="Sell"),SUM($E376)&lt;=0),"Missing amount","OK")))))))</f>
        <v/>
      </c>
    </row>
    <row r="377" spans="1:11" x14ac:dyDescent="0.25">
      <c r="A377" s="14"/>
      <c r="B377" s="15"/>
      <c r="C377" s="15"/>
      <c r="D377" s="16"/>
      <c r="E377" s="17"/>
      <c r="F377" s="17"/>
      <c r="G377" s="18" t="str">
        <f>IF($C377="","",SUM(G376)+IF(OR($C377="Buy",$C377="Reward"),SUM($D377),0)-IF(OR($C377="Sell",$C377="Fee"),SUM($D377),0))</f>
        <v/>
      </c>
      <c r="H377" s="19" t="str">
        <f>IF($C377="","",IF($C377="Sell",IF(SUM(G376)&gt;0,SUM(H376)*(1-IF(SUM($D377)&gt;SUM(G376),SUM(G376),SUM($D377))/SUM(G376)),0),SUM(H376)+IF(OR($C377="Buy",$C377="Reward"),SUM($E377)+SUM($F377),0)))</f>
        <v/>
      </c>
      <c r="I377" s="19" t="str">
        <f>IF($C377="","",IF(SUM(G377)&gt;0,H377/G377,""))</f>
        <v/>
      </c>
      <c r="J377" s="20" t="str">
        <f>IF($C377&lt;&gt;"Sell","",IF(SUM(G376)&gt;0,SUM($E377)-SUM($F377)-SUM(H376)*IF(SUM($D377)&gt;SUM(G376),SUM(G376),SUM($D377))/SUM(G376),""))</f>
        <v/>
      </c>
      <c r="K377" s="21" t="str">
        <f>IF($C377="","",IF($C376="","Previous row is empty",IF(AND($C377&lt;&gt;"Buy",$C377&lt;&gt;"Sell",$C377&lt;&gt;"Fee",$C377&lt;&gt;"Reward",$C377&lt;&gt;"Transfer"),"Unknown type",IF(SUM($D377)&lt;=0,"Missing quantity",IF(AND($C377="Sell",SUM($D377)&gt;SUM(G376)+0.000000000001),"Sale larger than holdings",IF(AND($C377="Fee",SUM($D377)&gt;SUM(G376)+0.000000000001),"Fee larger than holdings",IF(AND(OR($C377="Buy",$C377="Sell"),SUM($E377)&lt;=0),"Missing amount","OK")))))))</f>
        <v/>
      </c>
    </row>
    <row r="378" spans="1:11" x14ac:dyDescent="0.25">
      <c r="A378" s="14"/>
      <c r="B378" s="15"/>
      <c r="C378" s="15"/>
      <c r="D378" s="16"/>
      <c r="E378" s="17"/>
      <c r="F378" s="17"/>
      <c r="G378" s="18" t="str">
        <f>IF($C378="","",SUM(G377)+IF(OR($C378="Buy",$C378="Reward"),SUM($D378),0)-IF(OR($C378="Sell",$C378="Fee"),SUM($D378),0))</f>
        <v/>
      </c>
      <c r="H378" s="19" t="str">
        <f>IF($C378="","",IF($C378="Sell",IF(SUM(G377)&gt;0,SUM(H377)*(1-IF(SUM($D378)&gt;SUM(G377),SUM(G377),SUM($D378))/SUM(G377)),0),SUM(H377)+IF(OR($C378="Buy",$C378="Reward"),SUM($E378)+SUM($F378),0)))</f>
        <v/>
      </c>
      <c r="I378" s="19" t="str">
        <f>IF($C378="","",IF(SUM(G378)&gt;0,H378/G378,""))</f>
        <v/>
      </c>
      <c r="J378" s="20" t="str">
        <f>IF($C378&lt;&gt;"Sell","",IF(SUM(G377)&gt;0,SUM($E378)-SUM($F378)-SUM(H377)*IF(SUM($D378)&gt;SUM(G377),SUM(G377),SUM($D378))/SUM(G377),""))</f>
        <v/>
      </c>
      <c r="K378" s="21" t="str">
        <f>IF($C378="","",IF($C377="","Previous row is empty",IF(AND($C378&lt;&gt;"Buy",$C378&lt;&gt;"Sell",$C378&lt;&gt;"Fee",$C378&lt;&gt;"Reward",$C378&lt;&gt;"Transfer"),"Unknown type",IF(SUM($D378)&lt;=0,"Missing quantity",IF(AND($C378="Sell",SUM($D378)&gt;SUM(G377)+0.000000000001),"Sale larger than holdings",IF(AND($C378="Fee",SUM($D378)&gt;SUM(G377)+0.000000000001),"Fee larger than holdings",IF(AND(OR($C378="Buy",$C378="Sell"),SUM($E378)&lt;=0),"Missing amount","OK")))))))</f>
        <v/>
      </c>
    </row>
    <row r="379" spans="1:11" x14ac:dyDescent="0.25">
      <c r="A379" s="14"/>
      <c r="B379" s="15"/>
      <c r="C379" s="15"/>
      <c r="D379" s="16"/>
      <c r="E379" s="17"/>
      <c r="F379" s="17"/>
      <c r="G379" s="18" t="str">
        <f>IF($C379="","",SUM(G378)+IF(OR($C379="Buy",$C379="Reward"),SUM($D379),0)-IF(OR($C379="Sell",$C379="Fee"),SUM($D379),0))</f>
        <v/>
      </c>
      <c r="H379" s="19" t="str">
        <f>IF($C379="","",IF($C379="Sell",IF(SUM(G378)&gt;0,SUM(H378)*(1-IF(SUM($D379)&gt;SUM(G378),SUM(G378),SUM($D379))/SUM(G378)),0),SUM(H378)+IF(OR($C379="Buy",$C379="Reward"),SUM($E379)+SUM($F379),0)))</f>
        <v/>
      </c>
      <c r="I379" s="19" t="str">
        <f>IF($C379="","",IF(SUM(G379)&gt;0,H379/G379,""))</f>
        <v/>
      </c>
      <c r="J379" s="20" t="str">
        <f>IF($C379&lt;&gt;"Sell","",IF(SUM(G378)&gt;0,SUM($E379)-SUM($F379)-SUM(H378)*IF(SUM($D379)&gt;SUM(G378),SUM(G378),SUM($D379))/SUM(G378),""))</f>
        <v/>
      </c>
      <c r="K379" s="21" t="str">
        <f>IF($C379="","",IF($C378="","Previous row is empty",IF(AND($C379&lt;&gt;"Buy",$C379&lt;&gt;"Sell",$C379&lt;&gt;"Fee",$C379&lt;&gt;"Reward",$C379&lt;&gt;"Transfer"),"Unknown type",IF(SUM($D379)&lt;=0,"Missing quantity",IF(AND($C379="Sell",SUM($D379)&gt;SUM(G378)+0.000000000001),"Sale larger than holdings",IF(AND($C379="Fee",SUM($D379)&gt;SUM(G378)+0.000000000001),"Fee larger than holdings",IF(AND(OR($C379="Buy",$C379="Sell"),SUM($E379)&lt;=0),"Missing amount","OK")))))))</f>
        <v/>
      </c>
    </row>
    <row r="380" spans="1:11" x14ac:dyDescent="0.25">
      <c r="A380" s="14"/>
      <c r="B380" s="15"/>
      <c r="C380" s="15"/>
      <c r="D380" s="16"/>
      <c r="E380" s="17"/>
      <c r="F380" s="17"/>
      <c r="G380" s="18" t="str">
        <f>IF($C380="","",SUM(G379)+IF(OR($C380="Buy",$C380="Reward"),SUM($D380),0)-IF(OR($C380="Sell",$C380="Fee"),SUM($D380),0))</f>
        <v/>
      </c>
      <c r="H380" s="19" t="str">
        <f>IF($C380="","",IF($C380="Sell",IF(SUM(G379)&gt;0,SUM(H379)*(1-IF(SUM($D380)&gt;SUM(G379),SUM(G379),SUM($D380))/SUM(G379)),0),SUM(H379)+IF(OR($C380="Buy",$C380="Reward"),SUM($E380)+SUM($F380),0)))</f>
        <v/>
      </c>
      <c r="I380" s="19" t="str">
        <f>IF($C380="","",IF(SUM(G380)&gt;0,H380/G380,""))</f>
        <v/>
      </c>
      <c r="J380" s="20" t="str">
        <f>IF($C380&lt;&gt;"Sell","",IF(SUM(G379)&gt;0,SUM($E380)-SUM($F380)-SUM(H379)*IF(SUM($D380)&gt;SUM(G379),SUM(G379),SUM($D380))/SUM(G379),""))</f>
        <v/>
      </c>
      <c r="K380" s="21" t="str">
        <f>IF($C380="","",IF($C379="","Previous row is empty",IF(AND($C380&lt;&gt;"Buy",$C380&lt;&gt;"Sell",$C380&lt;&gt;"Fee",$C380&lt;&gt;"Reward",$C380&lt;&gt;"Transfer"),"Unknown type",IF(SUM($D380)&lt;=0,"Missing quantity",IF(AND($C380="Sell",SUM($D380)&gt;SUM(G379)+0.000000000001),"Sale larger than holdings",IF(AND($C380="Fee",SUM($D380)&gt;SUM(G379)+0.000000000001),"Fee larger than holdings",IF(AND(OR($C380="Buy",$C380="Sell"),SUM($E380)&lt;=0),"Missing amount","OK")))))))</f>
        <v/>
      </c>
    </row>
    <row r="381" spans="1:11" x14ac:dyDescent="0.25">
      <c r="A381" s="14"/>
      <c r="B381" s="15"/>
      <c r="C381" s="15"/>
      <c r="D381" s="16"/>
      <c r="E381" s="17"/>
      <c r="F381" s="17"/>
      <c r="G381" s="18" t="str">
        <f>IF($C381="","",SUM(G380)+IF(OR($C381="Buy",$C381="Reward"),SUM($D381),0)-IF(OR($C381="Sell",$C381="Fee"),SUM($D381),0))</f>
        <v/>
      </c>
      <c r="H381" s="19" t="str">
        <f>IF($C381="","",IF($C381="Sell",IF(SUM(G380)&gt;0,SUM(H380)*(1-IF(SUM($D381)&gt;SUM(G380),SUM(G380),SUM($D381))/SUM(G380)),0),SUM(H380)+IF(OR($C381="Buy",$C381="Reward"),SUM($E381)+SUM($F381),0)))</f>
        <v/>
      </c>
      <c r="I381" s="19" t="str">
        <f>IF($C381="","",IF(SUM(G381)&gt;0,H381/G381,""))</f>
        <v/>
      </c>
      <c r="J381" s="20" t="str">
        <f>IF($C381&lt;&gt;"Sell","",IF(SUM(G380)&gt;0,SUM($E381)-SUM($F381)-SUM(H380)*IF(SUM($D381)&gt;SUM(G380),SUM(G380),SUM($D381))/SUM(G380),""))</f>
        <v/>
      </c>
      <c r="K381" s="21" t="str">
        <f>IF($C381="","",IF($C380="","Previous row is empty",IF(AND($C381&lt;&gt;"Buy",$C381&lt;&gt;"Sell",$C381&lt;&gt;"Fee",$C381&lt;&gt;"Reward",$C381&lt;&gt;"Transfer"),"Unknown type",IF(SUM($D381)&lt;=0,"Missing quantity",IF(AND($C381="Sell",SUM($D381)&gt;SUM(G380)+0.000000000001),"Sale larger than holdings",IF(AND($C381="Fee",SUM($D381)&gt;SUM(G380)+0.000000000001),"Fee larger than holdings",IF(AND(OR($C381="Buy",$C381="Sell"),SUM($E381)&lt;=0),"Missing amount","OK")))))))</f>
        <v/>
      </c>
    </row>
    <row r="382" spans="1:11" x14ac:dyDescent="0.25">
      <c r="A382" s="14"/>
      <c r="B382" s="15"/>
      <c r="C382" s="15"/>
      <c r="D382" s="16"/>
      <c r="E382" s="17"/>
      <c r="F382" s="17"/>
      <c r="G382" s="18" t="str">
        <f>IF($C382="","",SUM(G381)+IF(OR($C382="Buy",$C382="Reward"),SUM($D382),0)-IF(OR($C382="Sell",$C382="Fee"),SUM($D382),0))</f>
        <v/>
      </c>
      <c r="H382" s="19" t="str">
        <f>IF($C382="","",IF($C382="Sell",IF(SUM(G381)&gt;0,SUM(H381)*(1-IF(SUM($D382)&gt;SUM(G381),SUM(G381),SUM($D382))/SUM(G381)),0),SUM(H381)+IF(OR($C382="Buy",$C382="Reward"),SUM($E382)+SUM($F382),0)))</f>
        <v/>
      </c>
      <c r="I382" s="19" t="str">
        <f>IF($C382="","",IF(SUM(G382)&gt;0,H382/G382,""))</f>
        <v/>
      </c>
      <c r="J382" s="20" t="str">
        <f>IF($C382&lt;&gt;"Sell","",IF(SUM(G381)&gt;0,SUM($E382)-SUM($F382)-SUM(H381)*IF(SUM($D382)&gt;SUM(G381),SUM(G381),SUM($D382))/SUM(G381),""))</f>
        <v/>
      </c>
      <c r="K382" s="21" t="str">
        <f>IF($C382="","",IF($C381="","Previous row is empty",IF(AND($C382&lt;&gt;"Buy",$C382&lt;&gt;"Sell",$C382&lt;&gt;"Fee",$C382&lt;&gt;"Reward",$C382&lt;&gt;"Transfer"),"Unknown type",IF(SUM($D382)&lt;=0,"Missing quantity",IF(AND($C382="Sell",SUM($D382)&gt;SUM(G381)+0.000000000001),"Sale larger than holdings",IF(AND($C382="Fee",SUM($D382)&gt;SUM(G381)+0.000000000001),"Fee larger than holdings",IF(AND(OR($C382="Buy",$C382="Sell"),SUM($E382)&lt;=0),"Missing amount","OK")))))))</f>
        <v/>
      </c>
    </row>
    <row r="383" spans="1:11" x14ac:dyDescent="0.25">
      <c r="A383" s="14"/>
      <c r="B383" s="15"/>
      <c r="C383" s="15"/>
      <c r="D383" s="16"/>
      <c r="E383" s="17"/>
      <c r="F383" s="17"/>
      <c r="G383" s="18" t="str">
        <f>IF($C383="","",SUM(G382)+IF(OR($C383="Buy",$C383="Reward"),SUM($D383),0)-IF(OR($C383="Sell",$C383="Fee"),SUM($D383),0))</f>
        <v/>
      </c>
      <c r="H383" s="19" t="str">
        <f>IF($C383="","",IF($C383="Sell",IF(SUM(G382)&gt;0,SUM(H382)*(1-IF(SUM($D383)&gt;SUM(G382),SUM(G382),SUM($D383))/SUM(G382)),0),SUM(H382)+IF(OR($C383="Buy",$C383="Reward"),SUM($E383)+SUM($F383),0)))</f>
        <v/>
      </c>
      <c r="I383" s="19" t="str">
        <f>IF($C383="","",IF(SUM(G383)&gt;0,H383/G383,""))</f>
        <v/>
      </c>
      <c r="J383" s="20" t="str">
        <f>IF($C383&lt;&gt;"Sell","",IF(SUM(G382)&gt;0,SUM($E383)-SUM($F383)-SUM(H382)*IF(SUM($D383)&gt;SUM(G382),SUM(G382),SUM($D383))/SUM(G382),""))</f>
        <v/>
      </c>
      <c r="K383" s="21" t="str">
        <f>IF($C383="","",IF($C382="","Previous row is empty",IF(AND($C383&lt;&gt;"Buy",$C383&lt;&gt;"Sell",$C383&lt;&gt;"Fee",$C383&lt;&gt;"Reward",$C383&lt;&gt;"Transfer"),"Unknown type",IF(SUM($D383)&lt;=0,"Missing quantity",IF(AND($C383="Sell",SUM($D383)&gt;SUM(G382)+0.000000000001),"Sale larger than holdings",IF(AND($C383="Fee",SUM($D383)&gt;SUM(G382)+0.000000000001),"Fee larger than holdings",IF(AND(OR($C383="Buy",$C383="Sell"),SUM($E383)&lt;=0),"Missing amount","OK")))))))</f>
        <v/>
      </c>
    </row>
    <row r="384" spans="1:11" x14ac:dyDescent="0.25">
      <c r="A384" s="14"/>
      <c r="B384" s="15"/>
      <c r="C384" s="15"/>
      <c r="D384" s="16"/>
      <c r="E384" s="17"/>
      <c r="F384" s="17"/>
      <c r="G384" s="18" t="str">
        <f>IF($C384="","",SUM(G383)+IF(OR($C384="Buy",$C384="Reward"),SUM($D384),0)-IF(OR($C384="Sell",$C384="Fee"),SUM($D384),0))</f>
        <v/>
      </c>
      <c r="H384" s="19" t="str">
        <f>IF($C384="","",IF($C384="Sell",IF(SUM(G383)&gt;0,SUM(H383)*(1-IF(SUM($D384)&gt;SUM(G383),SUM(G383),SUM($D384))/SUM(G383)),0),SUM(H383)+IF(OR($C384="Buy",$C384="Reward"),SUM($E384)+SUM($F384),0)))</f>
        <v/>
      </c>
      <c r="I384" s="19" t="str">
        <f>IF($C384="","",IF(SUM(G384)&gt;0,H384/G384,""))</f>
        <v/>
      </c>
      <c r="J384" s="20" t="str">
        <f>IF($C384&lt;&gt;"Sell","",IF(SUM(G383)&gt;0,SUM($E384)-SUM($F384)-SUM(H383)*IF(SUM($D384)&gt;SUM(G383),SUM(G383),SUM($D384))/SUM(G383),""))</f>
        <v/>
      </c>
      <c r="K384" s="21" t="str">
        <f>IF($C384="","",IF($C383="","Previous row is empty",IF(AND($C384&lt;&gt;"Buy",$C384&lt;&gt;"Sell",$C384&lt;&gt;"Fee",$C384&lt;&gt;"Reward",$C384&lt;&gt;"Transfer"),"Unknown type",IF(SUM($D384)&lt;=0,"Missing quantity",IF(AND($C384="Sell",SUM($D384)&gt;SUM(G383)+0.000000000001),"Sale larger than holdings",IF(AND($C384="Fee",SUM($D384)&gt;SUM(G383)+0.000000000001),"Fee larger than holdings",IF(AND(OR($C384="Buy",$C384="Sell"),SUM($E384)&lt;=0),"Missing amount","OK")))))))</f>
        <v/>
      </c>
    </row>
    <row r="385" spans="1:11" x14ac:dyDescent="0.25">
      <c r="A385" s="14"/>
      <c r="B385" s="15"/>
      <c r="C385" s="15"/>
      <c r="D385" s="16"/>
      <c r="E385" s="17"/>
      <c r="F385" s="17"/>
      <c r="G385" s="18" t="str">
        <f>IF($C385="","",SUM(G384)+IF(OR($C385="Buy",$C385="Reward"),SUM($D385),0)-IF(OR($C385="Sell",$C385="Fee"),SUM($D385),0))</f>
        <v/>
      </c>
      <c r="H385" s="19" t="str">
        <f>IF($C385="","",IF($C385="Sell",IF(SUM(G384)&gt;0,SUM(H384)*(1-IF(SUM($D385)&gt;SUM(G384),SUM(G384),SUM($D385))/SUM(G384)),0),SUM(H384)+IF(OR($C385="Buy",$C385="Reward"),SUM($E385)+SUM($F385),0)))</f>
        <v/>
      </c>
      <c r="I385" s="19" t="str">
        <f>IF($C385="","",IF(SUM(G385)&gt;0,H385/G385,""))</f>
        <v/>
      </c>
      <c r="J385" s="20" t="str">
        <f>IF($C385&lt;&gt;"Sell","",IF(SUM(G384)&gt;0,SUM($E385)-SUM($F385)-SUM(H384)*IF(SUM($D385)&gt;SUM(G384),SUM(G384),SUM($D385))/SUM(G384),""))</f>
        <v/>
      </c>
      <c r="K385" s="21" t="str">
        <f>IF($C385="","",IF($C384="","Previous row is empty",IF(AND($C385&lt;&gt;"Buy",$C385&lt;&gt;"Sell",$C385&lt;&gt;"Fee",$C385&lt;&gt;"Reward",$C385&lt;&gt;"Transfer"),"Unknown type",IF(SUM($D385)&lt;=0,"Missing quantity",IF(AND($C385="Sell",SUM($D385)&gt;SUM(G384)+0.000000000001),"Sale larger than holdings",IF(AND($C385="Fee",SUM($D385)&gt;SUM(G384)+0.000000000001),"Fee larger than holdings",IF(AND(OR($C385="Buy",$C385="Sell"),SUM($E385)&lt;=0),"Missing amount","OK")))))))</f>
        <v/>
      </c>
    </row>
    <row r="386" spans="1:11" x14ac:dyDescent="0.25">
      <c r="A386" s="14"/>
      <c r="B386" s="15"/>
      <c r="C386" s="15"/>
      <c r="D386" s="16"/>
      <c r="E386" s="17"/>
      <c r="F386" s="17"/>
      <c r="G386" s="18" t="str">
        <f>IF($C386="","",SUM(G385)+IF(OR($C386="Buy",$C386="Reward"),SUM($D386),0)-IF(OR($C386="Sell",$C386="Fee"),SUM($D386),0))</f>
        <v/>
      </c>
      <c r="H386" s="19" t="str">
        <f>IF($C386="","",IF($C386="Sell",IF(SUM(G385)&gt;0,SUM(H385)*(1-IF(SUM($D386)&gt;SUM(G385),SUM(G385),SUM($D386))/SUM(G385)),0),SUM(H385)+IF(OR($C386="Buy",$C386="Reward"),SUM($E386)+SUM($F386),0)))</f>
        <v/>
      </c>
      <c r="I386" s="19" t="str">
        <f>IF($C386="","",IF(SUM(G386)&gt;0,H386/G386,""))</f>
        <v/>
      </c>
      <c r="J386" s="20" t="str">
        <f>IF($C386&lt;&gt;"Sell","",IF(SUM(G385)&gt;0,SUM($E386)-SUM($F386)-SUM(H385)*IF(SUM($D386)&gt;SUM(G385),SUM(G385),SUM($D386))/SUM(G385),""))</f>
        <v/>
      </c>
      <c r="K386" s="21" t="str">
        <f>IF($C386="","",IF($C385="","Previous row is empty",IF(AND($C386&lt;&gt;"Buy",$C386&lt;&gt;"Sell",$C386&lt;&gt;"Fee",$C386&lt;&gt;"Reward",$C386&lt;&gt;"Transfer"),"Unknown type",IF(SUM($D386)&lt;=0,"Missing quantity",IF(AND($C386="Sell",SUM($D386)&gt;SUM(G385)+0.000000000001),"Sale larger than holdings",IF(AND($C386="Fee",SUM($D386)&gt;SUM(G385)+0.000000000001),"Fee larger than holdings",IF(AND(OR($C386="Buy",$C386="Sell"),SUM($E386)&lt;=0),"Missing amount","OK")))))))</f>
        <v/>
      </c>
    </row>
    <row r="387" spans="1:11" x14ac:dyDescent="0.25">
      <c r="A387" s="14"/>
      <c r="B387" s="15"/>
      <c r="C387" s="15"/>
      <c r="D387" s="16"/>
      <c r="E387" s="17"/>
      <c r="F387" s="17"/>
      <c r="G387" s="18" t="str">
        <f>IF($C387="","",SUM(G386)+IF(OR($C387="Buy",$C387="Reward"),SUM($D387),0)-IF(OR($C387="Sell",$C387="Fee"),SUM($D387),0))</f>
        <v/>
      </c>
      <c r="H387" s="19" t="str">
        <f>IF($C387="","",IF($C387="Sell",IF(SUM(G386)&gt;0,SUM(H386)*(1-IF(SUM($D387)&gt;SUM(G386),SUM(G386),SUM($D387))/SUM(G386)),0),SUM(H386)+IF(OR($C387="Buy",$C387="Reward"),SUM($E387)+SUM($F387),0)))</f>
        <v/>
      </c>
      <c r="I387" s="19" t="str">
        <f>IF($C387="","",IF(SUM(G387)&gt;0,H387/G387,""))</f>
        <v/>
      </c>
      <c r="J387" s="20" t="str">
        <f>IF($C387&lt;&gt;"Sell","",IF(SUM(G386)&gt;0,SUM($E387)-SUM($F387)-SUM(H386)*IF(SUM($D387)&gt;SUM(G386),SUM(G386),SUM($D387))/SUM(G386),""))</f>
        <v/>
      </c>
      <c r="K387" s="21" t="str">
        <f>IF($C387="","",IF($C386="","Previous row is empty",IF(AND($C387&lt;&gt;"Buy",$C387&lt;&gt;"Sell",$C387&lt;&gt;"Fee",$C387&lt;&gt;"Reward",$C387&lt;&gt;"Transfer"),"Unknown type",IF(SUM($D387)&lt;=0,"Missing quantity",IF(AND($C387="Sell",SUM($D387)&gt;SUM(G386)+0.000000000001),"Sale larger than holdings",IF(AND($C387="Fee",SUM($D387)&gt;SUM(G386)+0.000000000001),"Fee larger than holdings",IF(AND(OR($C387="Buy",$C387="Sell"),SUM($E387)&lt;=0),"Missing amount","OK")))))))</f>
        <v/>
      </c>
    </row>
    <row r="388" spans="1:11" x14ac:dyDescent="0.25">
      <c r="A388" s="14"/>
      <c r="B388" s="15"/>
      <c r="C388" s="15"/>
      <c r="D388" s="16"/>
      <c r="E388" s="17"/>
      <c r="F388" s="17"/>
      <c r="G388" s="18" t="str">
        <f>IF($C388="","",SUM(G387)+IF(OR($C388="Buy",$C388="Reward"),SUM($D388),0)-IF(OR($C388="Sell",$C388="Fee"),SUM($D388),0))</f>
        <v/>
      </c>
      <c r="H388" s="19" t="str">
        <f>IF($C388="","",IF($C388="Sell",IF(SUM(G387)&gt;0,SUM(H387)*(1-IF(SUM($D388)&gt;SUM(G387),SUM(G387),SUM($D388))/SUM(G387)),0),SUM(H387)+IF(OR($C388="Buy",$C388="Reward"),SUM($E388)+SUM($F388),0)))</f>
        <v/>
      </c>
      <c r="I388" s="19" t="str">
        <f>IF($C388="","",IF(SUM(G388)&gt;0,H388/G388,""))</f>
        <v/>
      </c>
      <c r="J388" s="20" t="str">
        <f>IF($C388&lt;&gt;"Sell","",IF(SUM(G387)&gt;0,SUM($E388)-SUM($F388)-SUM(H387)*IF(SUM($D388)&gt;SUM(G387),SUM(G387),SUM($D388))/SUM(G387),""))</f>
        <v/>
      </c>
      <c r="K388" s="21" t="str">
        <f>IF($C388="","",IF($C387="","Previous row is empty",IF(AND($C388&lt;&gt;"Buy",$C388&lt;&gt;"Sell",$C388&lt;&gt;"Fee",$C388&lt;&gt;"Reward",$C388&lt;&gt;"Transfer"),"Unknown type",IF(SUM($D388)&lt;=0,"Missing quantity",IF(AND($C388="Sell",SUM($D388)&gt;SUM(G387)+0.000000000001),"Sale larger than holdings",IF(AND($C388="Fee",SUM($D388)&gt;SUM(G387)+0.000000000001),"Fee larger than holdings",IF(AND(OR($C388="Buy",$C388="Sell"),SUM($E388)&lt;=0),"Missing amount","OK")))))))</f>
        <v/>
      </c>
    </row>
    <row r="389" spans="1:11" x14ac:dyDescent="0.25">
      <c r="A389" s="14"/>
      <c r="B389" s="15"/>
      <c r="C389" s="15"/>
      <c r="D389" s="16"/>
      <c r="E389" s="17"/>
      <c r="F389" s="17"/>
      <c r="G389" s="18" t="str">
        <f>IF($C389="","",SUM(G388)+IF(OR($C389="Buy",$C389="Reward"),SUM($D389),0)-IF(OR($C389="Sell",$C389="Fee"),SUM($D389),0))</f>
        <v/>
      </c>
      <c r="H389" s="19" t="str">
        <f>IF($C389="","",IF($C389="Sell",IF(SUM(G388)&gt;0,SUM(H388)*(1-IF(SUM($D389)&gt;SUM(G388),SUM(G388),SUM($D389))/SUM(G388)),0),SUM(H388)+IF(OR($C389="Buy",$C389="Reward"),SUM($E389)+SUM($F389),0)))</f>
        <v/>
      </c>
      <c r="I389" s="19" t="str">
        <f>IF($C389="","",IF(SUM(G389)&gt;0,H389/G389,""))</f>
        <v/>
      </c>
      <c r="J389" s="20" t="str">
        <f>IF($C389&lt;&gt;"Sell","",IF(SUM(G388)&gt;0,SUM($E389)-SUM($F389)-SUM(H388)*IF(SUM($D389)&gt;SUM(G388),SUM(G388),SUM($D389))/SUM(G388),""))</f>
        <v/>
      </c>
      <c r="K389" s="21" t="str">
        <f>IF($C389="","",IF($C388="","Previous row is empty",IF(AND($C389&lt;&gt;"Buy",$C389&lt;&gt;"Sell",$C389&lt;&gt;"Fee",$C389&lt;&gt;"Reward",$C389&lt;&gt;"Transfer"),"Unknown type",IF(SUM($D389)&lt;=0,"Missing quantity",IF(AND($C389="Sell",SUM($D389)&gt;SUM(G388)+0.000000000001),"Sale larger than holdings",IF(AND($C389="Fee",SUM($D389)&gt;SUM(G388)+0.000000000001),"Fee larger than holdings",IF(AND(OR($C389="Buy",$C389="Sell"),SUM($E389)&lt;=0),"Missing amount","OK")))))))</f>
        <v/>
      </c>
    </row>
    <row r="390" spans="1:11" x14ac:dyDescent="0.25">
      <c r="A390" s="14"/>
      <c r="B390" s="15"/>
      <c r="C390" s="15"/>
      <c r="D390" s="16"/>
      <c r="E390" s="17"/>
      <c r="F390" s="17"/>
      <c r="G390" s="18" t="str">
        <f>IF($C390="","",SUM(G389)+IF(OR($C390="Buy",$C390="Reward"),SUM($D390),0)-IF(OR($C390="Sell",$C390="Fee"),SUM($D390),0))</f>
        <v/>
      </c>
      <c r="H390" s="19" t="str">
        <f>IF($C390="","",IF($C390="Sell",IF(SUM(G389)&gt;0,SUM(H389)*(1-IF(SUM($D390)&gt;SUM(G389),SUM(G389),SUM($D390))/SUM(G389)),0),SUM(H389)+IF(OR($C390="Buy",$C390="Reward"),SUM($E390)+SUM($F390),0)))</f>
        <v/>
      </c>
      <c r="I390" s="19" t="str">
        <f>IF($C390="","",IF(SUM(G390)&gt;0,H390/G390,""))</f>
        <v/>
      </c>
      <c r="J390" s="20" t="str">
        <f>IF($C390&lt;&gt;"Sell","",IF(SUM(G389)&gt;0,SUM($E390)-SUM($F390)-SUM(H389)*IF(SUM($D390)&gt;SUM(G389),SUM(G389),SUM($D390))/SUM(G389),""))</f>
        <v/>
      </c>
      <c r="K390" s="21" t="str">
        <f>IF($C390="","",IF($C389="","Previous row is empty",IF(AND($C390&lt;&gt;"Buy",$C390&lt;&gt;"Sell",$C390&lt;&gt;"Fee",$C390&lt;&gt;"Reward",$C390&lt;&gt;"Transfer"),"Unknown type",IF(SUM($D390)&lt;=0,"Missing quantity",IF(AND($C390="Sell",SUM($D390)&gt;SUM(G389)+0.000000000001),"Sale larger than holdings",IF(AND($C390="Fee",SUM($D390)&gt;SUM(G389)+0.000000000001),"Fee larger than holdings",IF(AND(OR($C390="Buy",$C390="Sell"),SUM($E390)&lt;=0),"Missing amount","OK")))))))</f>
        <v/>
      </c>
    </row>
    <row r="391" spans="1:11" x14ac:dyDescent="0.25">
      <c r="A391" s="14"/>
      <c r="B391" s="15"/>
      <c r="C391" s="15"/>
      <c r="D391" s="16"/>
      <c r="E391" s="17"/>
      <c r="F391" s="17"/>
      <c r="G391" s="18" t="str">
        <f>IF($C391="","",SUM(G390)+IF(OR($C391="Buy",$C391="Reward"),SUM($D391),0)-IF(OR($C391="Sell",$C391="Fee"),SUM($D391),0))</f>
        <v/>
      </c>
      <c r="H391" s="19" t="str">
        <f>IF($C391="","",IF($C391="Sell",IF(SUM(G390)&gt;0,SUM(H390)*(1-IF(SUM($D391)&gt;SUM(G390),SUM(G390),SUM($D391))/SUM(G390)),0),SUM(H390)+IF(OR($C391="Buy",$C391="Reward"),SUM($E391)+SUM($F391),0)))</f>
        <v/>
      </c>
      <c r="I391" s="19" t="str">
        <f>IF($C391="","",IF(SUM(G391)&gt;0,H391/G391,""))</f>
        <v/>
      </c>
      <c r="J391" s="20" t="str">
        <f>IF($C391&lt;&gt;"Sell","",IF(SUM(G390)&gt;0,SUM($E391)-SUM($F391)-SUM(H390)*IF(SUM($D391)&gt;SUM(G390),SUM(G390),SUM($D391))/SUM(G390),""))</f>
        <v/>
      </c>
      <c r="K391" s="21" t="str">
        <f>IF($C391="","",IF($C390="","Previous row is empty",IF(AND($C391&lt;&gt;"Buy",$C391&lt;&gt;"Sell",$C391&lt;&gt;"Fee",$C391&lt;&gt;"Reward",$C391&lt;&gt;"Transfer"),"Unknown type",IF(SUM($D391)&lt;=0,"Missing quantity",IF(AND($C391="Sell",SUM($D391)&gt;SUM(G390)+0.000000000001),"Sale larger than holdings",IF(AND($C391="Fee",SUM($D391)&gt;SUM(G390)+0.000000000001),"Fee larger than holdings",IF(AND(OR($C391="Buy",$C391="Sell"),SUM($E391)&lt;=0),"Missing amount","OK")))))))</f>
        <v/>
      </c>
    </row>
    <row r="392" spans="1:11" x14ac:dyDescent="0.25">
      <c r="A392" s="14"/>
      <c r="B392" s="15"/>
      <c r="C392" s="15"/>
      <c r="D392" s="16"/>
      <c r="E392" s="17"/>
      <c r="F392" s="17"/>
      <c r="G392" s="18" t="str">
        <f>IF($C392="","",SUM(G391)+IF(OR($C392="Buy",$C392="Reward"),SUM($D392),0)-IF(OR($C392="Sell",$C392="Fee"),SUM($D392),0))</f>
        <v/>
      </c>
      <c r="H392" s="19" t="str">
        <f>IF($C392="","",IF($C392="Sell",IF(SUM(G391)&gt;0,SUM(H391)*(1-IF(SUM($D392)&gt;SUM(G391),SUM(G391),SUM($D392))/SUM(G391)),0),SUM(H391)+IF(OR($C392="Buy",$C392="Reward"),SUM($E392)+SUM($F392),0)))</f>
        <v/>
      </c>
      <c r="I392" s="19" t="str">
        <f>IF($C392="","",IF(SUM(G392)&gt;0,H392/G392,""))</f>
        <v/>
      </c>
      <c r="J392" s="20" t="str">
        <f>IF($C392&lt;&gt;"Sell","",IF(SUM(G391)&gt;0,SUM($E392)-SUM($F392)-SUM(H391)*IF(SUM($D392)&gt;SUM(G391),SUM(G391),SUM($D392))/SUM(G391),""))</f>
        <v/>
      </c>
      <c r="K392" s="21" t="str">
        <f>IF($C392="","",IF($C391="","Previous row is empty",IF(AND($C392&lt;&gt;"Buy",$C392&lt;&gt;"Sell",$C392&lt;&gt;"Fee",$C392&lt;&gt;"Reward",$C392&lt;&gt;"Transfer"),"Unknown type",IF(SUM($D392)&lt;=0,"Missing quantity",IF(AND($C392="Sell",SUM($D392)&gt;SUM(G391)+0.000000000001),"Sale larger than holdings",IF(AND($C392="Fee",SUM($D392)&gt;SUM(G391)+0.000000000001),"Fee larger than holdings",IF(AND(OR($C392="Buy",$C392="Sell"),SUM($E392)&lt;=0),"Missing amount","OK")))))))</f>
        <v/>
      </c>
    </row>
    <row r="393" spans="1:11" x14ac:dyDescent="0.25">
      <c r="A393" s="14"/>
      <c r="B393" s="15"/>
      <c r="C393" s="15"/>
      <c r="D393" s="16"/>
      <c r="E393" s="17"/>
      <c r="F393" s="17"/>
      <c r="G393" s="18" t="str">
        <f>IF($C393="","",SUM(G392)+IF(OR($C393="Buy",$C393="Reward"),SUM($D393),0)-IF(OR($C393="Sell",$C393="Fee"),SUM($D393),0))</f>
        <v/>
      </c>
      <c r="H393" s="19" t="str">
        <f>IF($C393="","",IF($C393="Sell",IF(SUM(G392)&gt;0,SUM(H392)*(1-IF(SUM($D393)&gt;SUM(G392),SUM(G392),SUM($D393))/SUM(G392)),0),SUM(H392)+IF(OR($C393="Buy",$C393="Reward"),SUM($E393)+SUM($F393),0)))</f>
        <v/>
      </c>
      <c r="I393" s="19" t="str">
        <f>IF($C393="","",IF(SUM(G393)&gt;0,H393/G393,""))</f>
        <v/>
      </c>
      <c r="J393" s="20" t="str">
        <f>IF($C393&lt;&gt;"Sell","",IF(SUM(G392)&gt;0,SUM($E393)-SUM($F393)-SUM(H392)*IF(SUM($D393)&gt;SUM(G392),SUM(G392),SUM($D393))/SUM(G392),""))</f>
        <v/>
      </c>
      <c r="K393" s="21" t="str">
        <f>IF($C393="","",IF($C392="","Previous row is empty",IF(AND($C393&lt;&gt;"Buy",$C393&lt;&gt;"Sell",$C393&lt;&gt;"Fee",$C393&lt;&gt;"Reward",$C393&lt;&gt;"Transfer"),"Unknown type",IF(SUM($D393)&lt;=0,"Missing quantity",IF(AND($C393="Sell",SUM($D393)&gt;SUM(G392)+0.000000000001),"Sale larger than holdings",IF(AND($C393="Fee",SUM($D393)&gt;SUM(G392)+0.000000000001),"Fee larger than holdings",IF(AND(OR($C393="Buy",$C393="Sell"),SUM($E393)&lt;=0),"Missing amount","OK")))))))</f>
        <v/>
      </c>
    </row>
    <row r="394" spans="1:11" x14ac:dyDescent="0.25">
      <c r="A394" s="14"/>
      <c r="B394" s="15"/>
      <c r="C394" s="15"/>
      <c r="D394" s="16"/>
      <c r="E394" s="17"/>
      <c r="F394" s="17"/>
      <c r="G394" s="18" t="str">
        <f>IF($C394="","",SUM(G393)+IF(OR($C394="Buy",$C394="Reward"),SUM($D394),0)-IF(OR($C394="Sell",$C394="Fee"),SUM($D394),0))</f>
        <v/>
      </c>
      <c r="H394" s="19" t="str">
        <f>IF($C394="","",IF($C394="Sell",IF(SUM(G393)&gt;0,SUM(H393)*(1-IF(SUM($D394)&gt;SUM(G393),SUM(G393),SUM($D394))/SUM(G393)),0),SUM(H393)+IF(OR($C394="Buy",$C394="Reward"),SUM($E394)+SUM($F394),0)))</f>
        <v/>
      </c>
      <c r="I394" s="19" t="str">
        <f>IF($C394="","",IF(SUM(G394)&gt;0,H394/G394,""))</f>
        <v/>
      </c>
      <c r="J394" s="20" t="str">
        <f>IF($C394&lt;&gt;"Sell","",IF(SUM(G393)&gt;0,SUM($E394)-SUM($F394)-SUM(H393)*IF(SUM($D394)&gt;SUM(G393),SUM(G393),SUM($D394))/SUM(G393),""))</f>
        <v/>
      </c>
      <c r="K394" s="21" t="str">
        <f>IF($C394="","",IF($C393="","Previous row is empty",IF(AND($C394&lt;&gt;"Buy",$C394&lt;&gt;"Sell",$C394&lt;&gt;"Fee",$C394&lt;&gt;"Reward",$C394&lt;&gt;"Transfer"),"Unknown type",IF(SUM($D394)&lt;=0,"Missing quantity",IF(AND($C394="Sell",SUM($D394)&gt;SUM(G393)+0.000000000001),"Sale larger than holdings",IF(AND($C394="Fee",SUM($D394)&gt;SUM(G393)+0.000000000001),"Fee larger than holdings",IF(AND(OR($C394="Buy",$C394="Sell"),SUM($E394)&lt;=0),"Missing amount","OK")))))))</f>
        <v/>
      </c>
    </row>
    <row r="395" spans="1:11" x14ac:dyDescent="0.25">
      <c r="A395" s="14"/>
      <c r="B395" s="15"/>
      <c r="C395" s="15"/>
      <c r="D395" s="16"/>
      <c r="E395" s="17"/>
      <c r="F395" s="17"/>
      <c r="G395" s="18" t="str">
        <f>IF($C395="","",SUM(G394)+IF(OR($C395="Buy",$C395="Reward"),SUM($D395),0)-IF(OR($C395="Sell",$C395="Fee"),SUM($D395),0))</f>
        <v/>
      </c>
      <c r="H395" s="19" t="str">
        <f>IF($C395="","",IF($C395="Sell",IF(SUM(G394)&gt;0,SUM(H394)*(1-IF(SUM($D395)&gt;SUM(G394),SUM(G394),SUM($D395))/SUM(G394)),0),SUM(H394)+IF(OR($C395="Buy",$C395="Reward"),SUM($E395)+SUM($F395),0)))</f>
        <v/>
      </c>
      <c r="I395" s="19" t="str">
        <f>IF($C395="","",IF(SUM(G395)&gt;0,H395/G395,""))</f>
        <v/>
      </c>
      <c r="J395" s="20" t="str">
        <f>IF($C395&lt;&gt;"Sell","",IF(SUM(G394)&gt;0,SUM($E395)-SUM($F395)-SUM(H394)*IF(SUM($D395)&gt;SUM(G394),SUM(G394),SUM($D395))/SUM(G394),""))</f>
        <v/>
      </c>
      <c r="K395" s="21" t="str">
        <f>IF($C395="","",IF($C394="","Previous row is empty",IF(AND($C395&lt;&gt;"Buy",$C395&lt;&gt;"Sell",$C395&lt;&gt;"Fee",$C395&lt;&gt;"Reward",$C395&lt;&gt;"Transfer"),"Unknown type",IF(SUM($D395)&lt;=0,"Missing quantity",IF(AND($C395="Sell",SUM($D395)&gt;SUM(G394)+0.000000000001),"Sale larger than holdings",IF(AND($C395="Fee",SUM($D395)&gt;SUM(G394)+0.000000000001),"Fee larger than holdings",IF(AND(OR($C395="Buy",$C395="Sell"),SUM($E395)&lt;=0),"Missing amount","OK")))))))</f>
        <v/>
      </c>
    </row>
    <row r="396" spans="1:11" x14ac:dyDescent="0.25">
      <c r="A396" s="14"/>
      <c r="B396" s="15"/>
      <c r="C396" s="15"/>
      <c r="D396" s="16"/>
      <c r="E396" s="17"/>
      <c r="F396" s="17"/>
      <c r="G396" s="18" t="str">
        <f>IF($C396="","",SUM(G395)+IF(OR($C396="Buy",$C396="Reward"),SUM($D396),0)-IF(OR($C396="Sell",$C396="Fee"),SUM($D396),0))</f>
        <v/>
      </c>
      <c r="H396" s="19" t="str">
        <f>IF($C396="","",IF($C396="Sell",IF(SUM(G395)&gt;0,SUM(H395)*(1-IF(SUM($D396)&gt;SUM(G395),SUM(G395),SUM($D396))/SUM(G395)),0),SUM(H395)+IF(OR($C396="Buy",$C396="Reward"),SUM($E396)+SUM($F396),0)))</f>
        <v/>
      </c>
      <c r="I396" s="19" t="str">
        <f>IF($C396="","",IF(SUM(G396)&gt;0,H396/G396,""))</f>
        <v/>
      </c>
      <c r="J396" s="20" t="str">
        <f>IF($C396&lt;&gt;"Sell","",IF(SUM(G395)&gt;0,SUM($E396)-SUM($F396)-SUM(H395)*IF(SUM($D396)&gt;SUM(G395),SUM(G395),SUM($D396))/SUM(G395),""))</f>
        <v/>
      </c>
      <c r="K396" s="21" t="str">
        <f>IF($C396="","",IF($C395="","Previous row is empty",IF(AND($C396&lt;&gt;"Buy",$C396&lt;&gt;"Sell",$C396&lt;&gt;"Fee",$C396&lt;&gt;"Reward",$C396&lt;&gt;"Transfer"),"Unknown type",IF(SUM($D396)&lt;=0,"Missing quantity",IF(AND($C396="Sell",SUM($D396)&gt;SUM(G395)+0.000000000001),"Sale larger than holdings",IF(AND($C396="Fee",SUM($D396)&gt;SUM(G395)+0.000000000001),"Fee larger than holdings",IF(AND(OR($C396="Buy",$C396="Sell"),SUM($E396)&lt;=0),"Missing amount","OK")))))))</f>
        <v/>
      </c>
    </row>
    <row r="397" spans="1:11" x14ac:dyDescent="0.25">
      <c r="A397" s="14"/>
      <c r="B397" s="15"/>
      <c r="C397" s="15"/>
      <c r="D397" s="16"/>
      <c r="E397" s="17"/>
      <c r="F397" s="17"/>
      <c r="G397" s="18" t="str">
        <f>IF($C397="","",SUM(G396)+IF(OR($C397="Buy",$C397="Reward"),SUM($D397),0)-IF(OR($C397="Sell",$C397="Fee"),SUM($D397),0))</f>
        <v/>
      </c>
      <c r="H397" s="19" t="str">
        <f>IF($C397="","",IF($C397="Sell",IF(SUM(G396)&gt;0,SUM(H396)*(1-IF(SUM($D397)&gt;SUM(G396),SUM(G396),SUM($D397))/SUM(G396)),0),SUM(H396)+IF(OR($C397="Buy",$C397="Reward"),SUM($E397)+SUM($F397),0)))</f>
        <v/>
      </c>
      <c r="I397" s="19" t="str">
        <f>IF($C397="","",IF(SUM(G397)&gt;0,H397/G397,""))</f>
        <v/>
      </c>
      <c r="J397" s="20" t="str">
        <f>IF($C397&lt;&gt;"Sell","",IF(SUM(G396)&gt;0,SUM($E397)-SUM($F397)-SUM(H396)*IF(SUM($D397)&gt;SUM(G396),SUM(G396),SUM($D397))/SUM(G396),""))</f>
        <v/>
      </c>
      <c r="K397" s="21" t="str">
        <f>IF($C397="","",IF($C396="","Previous row is empty",IF(AND($C397&lt;&gt;"Buy",$C397&lt;&gt;"Sell",$C397&lt;&gt;"Fee",$C397&lt;&gt;"Reward",$C397&lt;&gt;"Transfer"),"Unknown type",IF(SUM($D397)&lt;=0,"Missing quantity",IF(AND($C397="Sell",SUM($D397)&gt;SUM(G396)+0.000000000001),"Sale larger than holdings",IF(AND($C397="Fee",SUM($D397)&gt;SUM(G396)+0.000000000001),"Fee larger than holdings",IF(AND(OR($C397="Buy",$C397="Sell"),SUM($E397)&lt;=0),"Missing amount","OK")))))))</f>
        <v/>
      </c>
    </row>
    <row r="398" spans="1:11" x14ac:dyDescent="0.25">
      <c r="A398" s="14"/>
      <c r="B398" s="15"/>
      <c r="C398" s="15"/>
      <c r="D398" s="16"/>
      <c r="E398" s="17"/>
      <c r="F398" s="17"/>
      <c r="G398" s="18" t="str">
        <f>IF($C398="","",SUM(G397)+IF(OR($C398="Buy",$C398="Reward"),SUM($D398),0)-IF(OR($C398="Sell",$C398="Fee"),SUM($D398),0))</f>
        <v/>
      </c>
      <c r="H398" s="19" t="str">
        <f>IF($C398="","",IF($C398="Sell",IF(SUM(G397)&gt;0,SUM(H397)*(1-IF(SUM($D398)&gt;SUM(G397),SUM(G397),SUM($D398))/SUM(G397)),0),SUM(H397)+IF(OR($C398="Buy",$C398="Reward"),SUM($E398)+SUM($F398),0)))</f>
        <v/>
      </c>
      <c r="I398" s="19" t="str">
        <f>IF($C398="","",IF(SUM(G398)&gt;0,H398/G398,""))</f>
        <v/>
      </c>
      <c r="J398" s="20" t="str">
        <f>IF($C398&lt;&gt;"Sell","",IF(SUM(G397)&gt;0,SUM($E398)-SUM($F398)-SUM(H397)*IF(SUM($D398)&gt;SUM(G397),SUM(G397),SUM($D398))/SUM(G397),""))</f>
        <v/>
      </c>
      <c r="K398" s="21" t="str">
        <f>IF($C398="","",IF($C397="","Previous row is empty",IF(AND($C398&lt;&gt;"Buy",$C398&lt;&gt;"Sell",$C398&lt;&gt;"Fee",$C398&lt;&gt;"Reward",$C398&lt;&gt;"Transfer"),"Unknown type",IF(SUM($D398)&lt;=0,"Missing quantity",IF(AND($C398="Sell",SUM($D398)&gt;SUM(G397)+0.000000000001),"Sale larger than holdings",IF(AND($C398="Fee",SUM($D398)&gt;SUM(G397)+0.000000000001),"Fee larger than holdings",IF(AND(OR($C398="Buy",$C398="Sell"),SUM($E398)&lt;=0),"Missing amount","OK")))))))</f>
        <v/>
      </c>
    </row>
    <row r="399" spans="1:11" x14ac:dyDescent="0.25">
      <c r="A399" s="14"/>
      <c r="B399" s="15"/>
      <c r="C399" s="15"/>
      <c r="D399" s="16"/>
      <c r="E399" s="17"/>
      <c r="F399" s="17"/>
      <c r="G399" s="18" t="str">
        <f>IF($C399="","",SUM(G398)+IF(OR($C399="Buy",$C399="Reward"),SUM($D399),0)-IF(OR($C399="Sell",$C399="Fee"),SUM($D399),0))</f>
        <v/>
      </c>
      <c r="H399" s="19" t="str">
        <f>IF($C399="","",IF($C399="Sell",IF(SUM(G398)&gt;0,SUM(H398)*(1-IF(SUM($D399)&gt;SUM(G398),SUM(G398),SUM($D399))/SUM(G398)),0),SUM(H398)+IF(OR($C399="Buy",$C399="Reward"),SUM($E399)+SUM($F399),0)))</f>
        <v/>
      </c>
      <c r="I399" s="19" t="str">
        <f>IF($C399="","",IF(SUM(G399)&gt;0,H399/G399,""))</f>
        <v/>
      </c>
      <c r="J399" s="20" t="str">
        <f>IF($C399&lt;&gt;"Sell","",IF(SUM(G398)&gt;0,SUM($E399)-SUM($F399)-SUM(H398)*IF(SUM($D399)&gt;SUM(G398),SUM(G398),SUM($D399))/SUM(G398),""))</f>
        <v/>
      </c>
      <c r="K399" s="21" t="str">
        <f>IF($C399="","",IF($C398="","Previous row is empty",IF(AND($C399&lt;&gt;"Buy",$C399&lt;&gt;"Sell",$C399&lt;&gt;"Fee",$C399&lt;&gt;"Reward",$C399&lt;&gt;"Transfer"),"Unknown type",IF(SUM($D399)&lt;=0,"Missing quantity",IF(AND($C399="Sell",SUM($D399)&gt;SUM(G398)+0.000000000001),"Sale larger than holdings",IF(AND($C399="Fee",SUM($D399)&gt;SUM(G398)+0.000000000001),"Fee larger than holdings",IF(AND(OR($C399="Buy",$C399="Sell"),SUM($E399)&lt;=0),"Missing amount","OK")))))))</f>
        <v/>
      </c>
    </row>
    <row r="400" spans="1:11" x14ac:dyDescent="0.25">
      <c r="A400" s="14"/>
      <c r="B400" s="15"/>
      <c r="C400" s="15"/>
      <c r="D400" s="16"/>
      <c r="E400" s="17"/>
      <c r="F400" s="17"/>
      <c r="G400" s="18" t="str">
        <f>IF($C400="","",SUM(G399)+IF(OR($C400="Buy",$C400="Reward"),SUM($D400),0)-IF(OR($C400="Sell",$C400="Fee"),SUM($D400),0))</f>
        <v/>
      </c>
      <c r="H400" s="19" t="str">
        <f>IF($C400="","",IF($C400="Sell",IF(SUM(G399)&gt;0,SUM(H399)*(1-IF(SUM($D400)&gt;SUM(G399),SUM(G399),SUM($D400))/SUM(G399)),0),SUM(H399)+IF(OR($C400="Buy",$C400="Reward"),SUM($E400)+SUM($F400),0)))</f>
        <v/>
      </c>
      <c r="I400" s="19" t="str">
        <f>IF($C400="","",IF(SUM(G400)&gt;0,H400/G400,""))</f>
        <v/>
      </c>
      <c r="J400" s="20" t="str">
        <f>IF($C400&lt;&gt;"Sell","",IF(SUM(G399)&gt;0,SUM($E400)-SUM($F400)-SUM(H399)*IF(SUM($D400)&gt;SUM(G399),SUM(G399),SUM($D400))/SUM(G399),""))</f>
        <v/>
      </c>
      <c r="K400" s="21" t="str">
        <f>IF($C400="","",IF($C399="","Previous row is empty",IF(AND($C400&lt;&gt;"Buy",$C400&lt;&gt;"Sell",$C400&lt;&gt;"Fee",$C400&lt;&gt;"Reward",$C400&lt;&gt;"Transfer"),"Unknown type",IF(SUM($D400)&lt;=0,"Missing quantity",IF(AND($C400="Sell",SUM($D400)&gt;SUM(G399)+0.000000000001),"Sale larger than holdings",IF(AND($C400="Fee",SUM($D400)&gt;SUM(G399)+0.000000000001),"Fee larger than holdings",IF(AND(OR($C400="Buy",$C400="Sell"),SUM($E400)&lt;=0),"Missing amount","OK")))))))</f>
        <v/>
      </c>
    </row>
    <row r="401" spans="1:11" x14ac:dyDescent="0.25">
      <c r="A401" s="14"/>
      <c r="B401" s="15"/>
      <c r="C401" s="15"/>
      <c r="D401" s="16"/>
      <c r="E401" s="17"/>
      <c r="F401" s="17"/>
      <c r="G401" s="18" t="str">
        <f>IF($C401="","",SUM(G400)+IF(OR($C401="Buy",$C401="Reward"),SUM($D401),0)-IF(OR($C401="Sell",$C401="Fee"),SUM($D401),0))</f>
        <v/>
      </c>
      <c r="H401" s="19" t="str">
        <f>IF($C401="","",IF($C401="Sell",IF(SUM(G400)&gt;0,SUM(H400)*(1-IF(SUM($D401)&gt;SUM(G400),SUM(G400),SUM($D401))/SUM(G400)),0),SUM(H400)+IF(OR($C401="Buy",$C401="Reward"),SUM($E401)+SUM($F401),0)))</f>
        <v/>
      </c>
      <c r="I401" s="19" t="str">
        <f>IF($C401="","",IF(SUM(G401)&gt;0,H401/G401,""))</f>
        <v/>
      </c>
      <c r="J401" s="20" t="str">
        <f>IF($C401&lt;&gt;"Sell","",IF(SUM(G400)&gt;0,SUM($E401)-SUM($F401)-SUM(H400)*IF(SUM($D401)&gt;SUM(G400),SUM(G400),SUM($D401))/SUM(G400),""))</f>
        <v/>
      </c>
      <c r="K401" s="21" t="str">
        <f>IF($C401="","",IF($C400="","Previous row is empty",IF(AND($C401&lt;&gt;"Buy",$C401&lt;&gt;"Sell",$C401&lt;&gt;"Fee",$C401&lt;&gt;"Reward",$C401&lt;&gt;"Transfer"),"Unknown type",IF(SUM($D401)&lt;=0,"Missing quantity",IF(AND($C401="Sell",SUM($D401)&gt;SUM(G400)+0.000000000001),"Sale larger than holdings",IF(AND($C401="Fee",SUM($D401)&gt;SUM(G400)+0.000000000001),"Fee larger than holdings",IF(AND(OR($C401="Buy",$C401="Sell"),SUM($E401)&lt;=0),"Missing amount","OK")))))))</f>
        <v/>
      </c>
    </row>
    <row r="402" spans="1:11" x14ac:dyDescent="0.25">
      <c r="A402" s="14"/>
      <c r="B402" s="15"/>
      <c r="C402" s="15"/>
      <c r="D402" s="16"/>
      <c r="E402" s="17"/>
      <c r="F402" s="17"/>
      <c r="G402" s="18" t="str">
        <f>IF($C402="","",SUM(G401)+IF(OR($C402="Buy",$C402="Reward"),SUM($D402),0)-IF(OR($C402="Sell",$C402="Fee"),SUM($D402),0))</f>
        <v/>
      </c>
      <c r="H402" s="19" t="str">
        <f>IF($C402="","",IF($C402="Sell",IF(SUM(G401)&gt;0,SUM(H401)*(1-IF(SUM($D402)&gt;SUM(G401),SUM(G401),SUM($D402))/SUM(G401)),0),SUM(H401)+IF(OR($C402="Buy",$C402="Reward"),SUM($E402)+SUM($F402),0)))</f>
        <v/>
      </c>
      <c r="I402" s="19" t="str">
        <f>IF($C402="","",IF(SUM(G402)&gt;0,H402/G402,""))</f>
        <v/>
      </c>
      <c r="J402" s="20" t="str">
        <f>IF($C402&lt;&gt;"Sell","",IF(SUM(G401)&gt;0,SUM($E402)-SUM($F402)-SUM(H401)*IF(SUM($D402)&gt;SUM(G401),SUM(G401),SUM($D402))/SUM(G401),""))</f>
        <v/>
      </c>
      <c r="K402" s="21" t="str">
        <f>IF($C402="","",IF($C401="","Previous row is empty",IF(AND($C402&lt;&gt;"Buy",$C402&lt;&gt;"Sell",$C402&lt;&gt;"Fee",$C402&lt;&gt;"Reward",$C402&lt;&gt;"Transfer"),"Unknown type",IF(SUM($D402)&lt;=0,"Missing quantity",IF(AND($C402="Sell",SUM($D402)&gt;SUM(G401)+0.000000000001),"Sale larger than holdings",IF(AND($C402="Fee",SUM($D402)&gt;SUM(G401)+0.000000000001),"Fee larger than holdings",IF(AND(OR($C402="Buy",$C402="Sell"),SUM($E402)&lt;=0),"Missing amount","OK")))))))</f>
        <v/>
      </c>
    </row>
    <row r="403" spans="1:11" x14ac:dyDescent="0.25">
      <c r="A403" s="14"/>
      <c r="B403" s="15"/>
      <c r="C403" s="15"/>
      <c r="D403" s="16"/>
      <c r="E403" s="17"/>
      <c r="F403" s="17"/>
      <c r="G403" s="18" t="str">
        <f>IF($C403="","",SUM(G402)+IF(OR($C403="Buy",$C403="Reward"),SUM($D403),0)-IF(OR($C403="Sell",$C403="Fee"),SUM($D403),0))</f>
        <v/>
      </c>
      <c r="H403" s="19" t="str">
        <f>IF($C403="","",IF($C403="Sell",IF(SUM(G402)&gt;0,SUM(H402)*(1-IF(SUM($D403)&gt;SUM(G402),SUM(G402),SUM($D403))/SUM(G402)),0),SUM(H402)+IF(OR($C403="Buy",$C403="Reward"),SUM($E403)+SUM($F403),0)))</f>
        <v/>
      </c>
      <c r="I403" s="19" t="str">
        <f>IF($C403="","",IF(SUM(G403)&gt;0,H403/G403,""))</f>
        <v/>
      </c>
      <c r="J403" s="20" t="str">
        <f>IF($C403&lt;&gt;"Sell","",IF(SUM(G402)&gt;0,SUM($E403)-SUM($F403)-SUM(H402)*IF(SUM($D403)&gt;SUM(G402),SUM(G402),SUM($D403))/SUM(G402),""))</f>
        <v/>
      </c>
      <c r="K403" s="21" t="str">
        <f>IF($C403="","",IF($C402="","Previous row is empty",IF(AND($C403&lt;&gt;"Buy",$C403&lt;&gt;"Sell",$C403&lt;&gt;"Fee",$C403&lt;&gt;"Reward",$C403&lt;&gt;"Transfer"),"Unknown type",IF(SUM($D403)&lt;=0,"Missing quantity",IF(AND($C403="Sell",SUM($D403)&gt;SUM(G402)+0.000000000001),"Sale larger than holdings",IF(AND($C403="Fee",SUM($D403)&gt;SUM(G402)+0.000000000001),"Fee larger than holdings",IF(AND(OR($C403="Buy",$C403="Sell"),SUM($E403)&lt;=0),"Missing amount","OK")))))))</f>
        <v/>
      </c>
    </row>
    <row r="404" spans="1:11" x14ac:dyDescent="0.25">
      <c r="A404" s="14"/>
      <c r="B404" s="15"/>
      <c r="C404" s="15"/>
      <c r="D404" s="16"/>
      <c r="E404" s="17"/>
      <c r="F404" s="17"/>
      <c r="G404" s="18" t="str">
        <f>IF($C404="","",SUM(G403)+IF(OR($C404="Buy",$C404="Reward"),SUM($D404),0)-IF(OR($C404="Sell",$C404="Fee"),SUM($D404),0))</f>
        <v/>
      </c>
      <c r="H404" s="19" t="str">
        <f>IF($C404="","",IF($C404="Sell",IF(SUM(G403)&gt;0,SUM(H403)*(1-IF(SUM($D404)&gt;SUM(G403),SUM(G403),SUM($D404))/SUM(G403)),0),SUM(H403)+IF(OR($C404="Buy",$C404="Reward"),SUM($E404)+SUM($F404),0)))</f>
        <v/>
      </c>
      <c r="I404" s="19" t="str">
        <f>IF($C404="","",IF(SUM(G404)&gt;0,H404/G404,""))</f>
        <v/>
      </c>
      <c r="J404" s="20" t="str">
        <f>IF($C404&lt;&gt;"Sell","",IF(SUM(G403)&gt;0,SUM($E404)-SUM($F404)-SUM(H403)*IF(SUM($D404)&gt;SUM(G403),SUM(G403),SUM($D404))/SUM(G403),""))</f>
        <v/>
      </c>
      <c r="K404" s="21" t="str">
        <f>IF($C404="","",IF($C403="","Previous row is empty",IF(AND($C404&lt;&gt;"Buy",$C404&lt;&gt;"Sell",$C404&lt;&gt;"Fee",$C404&lt;&gt;"Reward",$C404&lt;&gt;"Transfer"),"Unknown type",IF(SUM($D404)&lt;=0,"Missing quantity",IF(AND($C404="Sell",SUM($D404)&gt;SUM(G403)+0.000000000001),"Sale larger than holdings",IF(AND($C404="Fee",SUM($D404)&gt;SUM(G403)+0.000000000001),"Fee larger than holdings",IF(AND(OR($C404="Buy",$C404="Sell"),SUM($E404)&lt;=0),"Missing amount","OK")))))))</f>
        <v/>
      </c>
    </row>
    <row r="405" spans="1:11" x14ac:dyDescent="0.25">
      <c r="A405" s="14"/>
      <c r="B405" s="15"/>
      <c r="C405" s="15"/>
      <c r="D405" s="16"/>
      <c r="E405" s="17"/>
      <c r="F405" s="17"/>
      <c r="G405" s="18" t="str">
        <f>IF($C405="","",SUM(G404)+IF(OR($C405="Buy",$C405="Reward"),SUM($D405),0)-IF(OR($C405="Sell",$C405="Fee"),SUM($D405),0))</f>
        <v/>
      </c>
      <c r="H405" s="19" t="str">
        <f>IF($C405="","",IF($C405="Sell",IF(SUM(G404)&gt;0,SUM(H404)*(1-IF(SUM($D405)&gt;SUM(G404),SUM(G404),SUM($D405))/SUM(G404)),0),SUM(H404)+IF(OR($C405="Buy",$C405="Reward"),SUM($E405)+SUM($F405),0)))</f>
        <v/>
      </c>
      <c r="I405" s="19" t="str">
        <f>IF($C405="","",IF(SUM(G405)&gt;0,H405/G405,""))</f>
        <v/>
      </c>
      <c r="J405" s="20" t="str">
        <f>IF($C405&lt;&gt;"Sell","",IF(SUM(G404)&gt;0,SUM($E405)-SUM($F405)-SUM(H404)*IF(SUM($D405)&gt;SUM(G404),SUM(G404),SUM($D405))/SUM(G404),""))</f>
        <v/>
      </c>
      <c r="K405" s="21" t="str">
        <f>IF($C405="","",IF($C404="","Previous row is empty",IF(AND($C405&lt;&gt;"Buy",$C405&lt;&gt;"Sell",$C405&lt;&gt;"Fee",$C405&lt;&gt;"Reward",$C405&lt;&gt;"Transfer"),"Unknown type",IF(SUM($D405)&lt;=0,"Missing quantity",IF(AND($C405="Sell",SUM($D405)&gt;SUM(G404)+0.000000000001),"Sale larger than holdings",IF(AND($C405="Fee",SUM($D405)&gt;SUM(G404)+0.000000000001),"Fee larger than holdings",IF(AND(OR($C405="Buy",$C405="Sell"),SUM($E405)&lt;=0),"Missing amount","OK")))))))</f>
        <v/>
      </c>
    </row>
    <row r="406" spans="1:11" x14ac:dyDescent="0.25">
      <c r="A406" s="14"/>
      <c r="B406" s="15"/>
      <c r="C406" s="15"/>
      <c r="D406" s="16"/>
      <c r="E406" s="17"/>
      <c r="F406" s="17"/>
      <c r="G406" s="18" t="str">
        <f>IF($C406="","",SUM(G405)+IF(OR($C406="Buy",$C406="Reward"),SUM($D406),0)-IF(OR($C406="Sell",$C406="Fee"),SUM($D406),0))</f>
        <v/>
      </c>
      <c r="H406" s="19" t="str">
        <f>IF($C406="","",IF($C406="Sell",IF(SUM(G405)&gt;0,SUM(H405)*(1-IF(SUM($D406)&gt;SUM(G405),SUM(G405),SUM($D406))/SUM(G405)),0),SUM(H405)+IF(OR($C406="Buy",$C406="Reward"),SUM($E406)+SUM($F406),0)))</f>
        <v/>
      </c>
      <c r="I406" s="19" t="str">
        <f>IF($C406="","",IF(SUM(G406)&gt;0,H406/G406,""))</f>
        <v/>
      </c>
      <c r="J406" s="20" t="str">
        <f>IF($C406&lt;&gt;"Sell","",IF(SUM(G405)&gt;0,SUM($E406)-SUM($F406)-SUM(H405)*IF(SUM($D406)&gt;SUM(G405),SUM(G405),SUM($D406))/SUM(G405),""))</f>
        <v/>
      </c>
      <c r="K406" s="21" t="str">
        <f>IF($C406="","",IF($C405="","Previous row is empty",IF(AND($C406&lt;&gt;"Buy",$C406&lt;&gt;"Sell",$C406&lt;&gt;"Fee",$C406&lt;&gt;"Reward",$C406&lt;&gt;"Transfer"),"Unknown type",IF(SUM($D406)&lt;=0,"Missing quantity",IF(AND($C406="Sell",SUM($D406)&gt;SUM(G405)+0.000000000001),"Sale larger than holdings",IF(AND($C406="Fee",SUM($D406)&gt;SUM(G405)+0.000000000001),"Fee larger than holdings",IF(AND(OR($C406="Buy",$C406="Sell"),SUM($E406)&lt;=0),"Missing amount","OK")))))))</f>
        <v/>
      </c>
    </row>
    <row r="407" spans="1:11" x14ac:dyDescent="0.25">
      <c r="A407" s="14"/>
      <c r="B407" s="15"/>
      <c r="C407" s="15"/>
      <c r="D407" s="16"/>
      <c r="E407" s="17"/>
      <c r="F407" s="17"/>
      <c r="G407" s="18" t="str">
        <f>IF($C407="","",SUM(G406)+IF(OR($C407="Buy",$C407="Reward"),SUM($D407),0)-IF(OR($C407="Sell",$C407="Fee"),SUM($D407),0))</f>
        <v/>
      </c>
      <c r="H407" s="19" t="str">
        <f>IF($C407="","",IF($C407="Sell",IF(SUM(G406)&gt;0,SUM(H406)*(1-IF(SUM($D407)&gt;SUM(G406),SUM(G406),SUM($D407))/SUM(G406)),0),SUM(H406)+IF(OR($C407="Buy",$C407="Reward"),SUM($E407)+SUM($F407),0)))</f>
        <v/>
      </c>
      <c r="I407" s="19" t="str">
        <f>IF($C407="","",IF(SUM(G407)&gt;0,H407/G407,""))</f>
        <v/>
      </c>
      <c r="J407" s="20" t="str">
        <f>IF($C407&lt;&gt;"Sell","",IF(SUM(G406)&gt;0,SUM($E407)-SUM($F407)-SUM(H406)*IF(SUM($D407)&gt;SUM(G406),SUM(G406),SUM($D407))/SUM(G406),""))</f>
        <v/>
      </c>
      <c r="K407" s="21" t="str">
        <f>IF($C407="","",IF($C406="","Previous row is empty",IF(AND($C407&lt;&gt;"Buy",$C407&lt;&gt;"Sell",$C407&lt;&gt;"Fee",$C407&lt;&gt;"Reward",$C407&lt;&gt;"Transfer"),"Unknown type",IF(SUM($D407)&lt;=0,"Missing quantity",IF(AND($C407="Sell",SUM($D407)&gt;SUM(G406)+0.000000000001),"Sale larger than holdings",IF(AND($C407="Fee",SUM($D407)&gt;SUM(G406)+0.000000000001),"Fee larger than holdings",IF(AND(OR($C407="Buy",$C407="Sell"),SUM($E407)&lt;=0),"Missing amount","OK")))))))</f>
        <v/>
      </c>
    </row>
    <row r="408" spans="1:11" x14ac:dyDescent="0.25">
      <c r="A408" s="14"/>
      <c r="B408" s="15"/>
      <c r="C408" s="15"/>
      <c r="D408" s="16"/>
      <c r="E408" s="17"/>
      <c r="F408" s="17"/>
      <c r="G408" s="18" t="str">
        <f>IF($C408="","",SUM(G407)+IF(OR($C408="Buy",$C408="Reward"),SUM($D408),0)-IF(OR($C408="Sell",$C408="Fee"),SUM($D408),0))</f>
        <v/>
      </c>
      <c r="H408" s="19" t="str">
        <f>IF($C408="","",IF($C408="Sell",IF(SUM(G407)&gt;0,SUM(H407)*(1-IF(SUM($D408)&gt;SUM(G407),SUM(G407),SUM($D408))/SUM(G407)),0),SUM(H407)+IF(OR($C408="Buy",$C408="Reward"),SUM($E408)+SUM($F408),0)))</f>
        <v/>
      </c>
      <c r="I408" s="19" t="str">
        <f>IF($C408="","",IF(SUM(G408)&gt;0,H408/G408,""))</f>
        <v/>
      </c>
      <c r="J408" s="20" t="str">
        <f>IF($C408&lt;&gt;"Sell","",IF(SUM(G407)&gt;0,SUM($E408)-SUM($F408)-SUM(H407)*IF(SUM($D408)&gt;SUM(G407),SUM(G407),SUM($D408))/SUM(G407),""))</f>
        <v/>
      </c>
      <c r="K408" s="21" t="str">
        <f>IF($C408="","",IF($C407="","Previous row is empty",IF(AND($C408&lt;&gt;"Buy",$C408&lt;&gt;"Sell",$C408&lt;&gt;"Fee",$C408&lt;&gt;"Reward",$C408&lt;&gt;"Transfer"),"Unknown type",IF(SUM($D408)&lt;=0,"Missing quantity",IF(AND($C408="Sell",SUM($D408)&gt;SUM(G407)+0.000000000001),"Sale larger than holdings",IF(AND($C408="Fee",SUM($D408)&gt;SUM(G407)+0.000000000001),"Fee larger than holdings",IF(AND(OR($C408="Buy",$C408="Sell"),SUM($E408)&lt;=0),"Missing amount","OK")))))))</f>
        <v/>
      </c>
    </row>
    <row r="409" spans="1:11" x14ac:dyDescent="0.25">
      <c r="A409" s="14"/>
      <c r="B409" s="15"/>
      <c r="C409" s="15"/>
      <c r="D409" s="16"/>
      <c r="E409" s="17"/>
      <c r="F409" s="17"/>
      <c r="G409" s="18" t="str">
        <f>IF($C409="","",SUM(G408)+IF(OR($C409="Buy",$C409="Reward"),SUM($D409),0)-IF(OR($C409="Sell",$C409="Fee"),SUM($D409),0))</f>
        <v/>
      </c>
      <c r="H409" s="19" t="str">
        <f>IF($C409="","",IF($C409="Sell",IF(SUM(G408)&gt;0,SUM(H408)*(1-IF(SUM($D409)&gt;SUM(G408),SUM(G408),SUM($D409))/SUM(G408)),0),SUM(H408)+IF(OR($C409="Buy",$C409="Reward"),SUM($E409)+SUM($F409),0)))</f>
        <v/>
      </c>
      <c r="I409" s="19" t="str">
        <f>IF($C409="","",IF(SUM(G409)&gt;0,H409/G409,""))</f>
        <v/>
      </c>
      <c r="J409" s="20" t="str">
        <f>IF($C409&lt;&gt;"Sell","",IF(SUM(G408)&gt;0,SUM($E409)-SUM($F409)-SUM(H408)*IF(SUM($D409)&gt;SUM(G408),SUM(G408),SUM($D409))/SUM(G408),""))</f>
        <v/>
      </c>
      <c r="K409" s="21" t="str">
        <f>IF($C409="","",IF($C408="","Previous row is empty",IF(AND($C409&lt;&gt;"Buy",$C409&lt;&gt;"Sell",$C409&lt;&gt;"Fee",$C409&lt;&gt;"Reward",$C409&lt;&gt;"Transfer"),"Unknown type",IF(SUM($D409)&lt;=0,"Missing quantity",IF(AND($C409="Sell",SUM($D409)&gt;SUM(G408)+0.000000000001),"Sale larger than holdings",IF(AND($C409="Fee",SUM($D409)&gt;SUM(G408)+0.000000000001),"Fee larger than holdings",IF(AND(OR($C409="Buy",$C409="Sell"),SUM($E409)&lt;=0),"Missing amount","OK")))))))</f>
        <v/>
      </c>
    </row>
    <row r="410" spans="1:11" x14ac:dyDescent="0.25">
      <c r="A410" s="14"/>
      <c r="B410" s="15"/>
      <c r="C410" s="15"/>
      <c r="D410" s="16"/>
      <c r="E410" s="17"/>
      <c r="F410" s="17"/>
      <c r="G410" s="18" t="str">
        <f>IF($C410="","",SUM(G409)+IF(OR($C410="Buy",$C410="Reward"),SUM($D410),0)-IF(OR($C410="Sell",$C410="Fee"),SUM($D410),0))</f>
        <v/>
      </c>
      <c r="H410" s="19" t="str">
        <f>IF($C410="","",IF($C410="Sell",IF(SUM(G409)&gt;0,SUM(H409)*(1-IF(SUM($D410)&gt;SUM(G409),SUM(G409),SUM($D410))/SUM(G409)),0),SUM(H409)+IF(OR($C410="Buy",$C410="Reward"),SUM($E410)+SUM($F410),0)))</f>
        <v/>
      </c>
      <c r="I410" s="19" t="str">
        <f>IF($C410="","",IF(SUM(G410)&gt;0,H410/G410,""))</f>
        <v/>
      </c>
      <c r="J410" s="20" t="str">
        <f>IF($C410&lt;&gt;"Sell","",IF(SUM(G409)&gt;0,SUM($E410)-SUM($F410)-SUM(H409)*IF(SUM($D410)&gt;SUM(G409),SUM(G409),SUM($D410))/SUM(G409),""))</f>
        <v/>
      </c>
      <c r="K410" s="21" t="str">
        <f>IF($C410="","",IF($C409="","Previous row is empty",IF(AND($C410&lt;&gt;"Buy",$C410&lt;&gt;"Sell",$C410&lt;&gt;"Fee",$C410&lt;&gt;"Reward",$C410&lt;&gt;"Transfer"),"Unknown type",IF(SUM($D410)&lt;=0,"Missing quantity",IF(AND($C410="Sell",SUM($D410)&gt;SUM(G409)+0.000000000001),"Sale larger than holdings",IF(AND($C410="Fee",SUM($D410)&gt;SUM(G409)+0.000000000001),"Fee larger than holdings",IF(AND(OR($C410="Buy",$C410="Sell"),SUM($E410)&lt;=0),"Missing amount","OK")))))))</f>
        <v/>
      </c>
    </row>
    <row r="411" spans="1:11" x14ac:dyDescent="0.25">
      <c r="A411" s="14"/>
      <c r="B411" s="15"/>
      <c r="C411" s="15"/>
      <c r="D411" s="16"/>
      <c r="E411" s="17"/>
      <c r="F411" s="17"/>
      <c r="G411" s="18" t="str">
        <f>IF($C411="","",SUM(G410)+IF(OR($C411="Buy",$C411="Reward"),SUM($D411),0)-IF(OR($C411="Sell",$C411="Fee"),SUM($D411),0))</f>
        <v/>
      </c>
      <c r="H411" s="19" t="str">
        <f>IF($C411="","",IF($C411="Sell",IF(SUM(G410)&gt;0,SUM(H410)*(1-IF(SUM($D411)&gt;SUM(G410),SUM(G410),SUM($D411))/SUM(G410)),0),SUM(H410)+IF(OR($C411="Buy",$C411="Reward"),SUM($E411)+SUM($F411),0)))</f>
        <v/>
      </c>
      <c r="I411" s="19" t="str">
        <f>IF($C411="","",IF(SUM(G411)&gt;0,H411/G411,""))</f>
        <v/>
      </c>
      <c r="J411" s="20" t="str">
        <f>IF($C411&lt;&gt;"Sell","",IF(SUM(G410)&gt;0,SUM($E411)-SUM($F411)-SUM(H410)*IF(SUM($D411)&gt;SUM(G410),SUM(G410),SUM($D411))/SUM(G410),""))</f>
        <v/>
      </c>
      <c r="K411" s="21" t="str">
        <f>IF($C411="","",IF($C410="","Previous row is empty",IF(AND($C411&lt;&gt;"Buy",$C411&lt;&gt;"Sell",$C411&lt;&gt;"Fee",$C411&lt;&gt;"Reward",$C411&lt;&gt;"Transfer"),"Unknown type",IF(SUM($D411)&lt;=0,"Missing quantity",IF(AND($C411="Sell",SUM($D411)&gt;SUM(G410)+0.000000000001),"Sale larger than holdings",IF(AND($C411="Fee",SUM($D411)&gt;SUM(G410)+0.000000000001),"Fee larger than holdings",IF(AND(OR($C411="Buy",$C411="Sell"),SUM($E411)&lt;=0),"Missing amount","OK")))))))</f>
        <v/>
      </c>
    </row>
    <row r="412" spans="1:11" x14ac:dyDescent="0.25">
      <c r="A412" s="14"/>
      <c r="B412" s="15"/>
      <c r="C412" s="15"/>
      <c r="D412" s="16"/>
      <c r="E412" s="17"/>
      <c r="F412" s="17"/>
      <c r="G412" s="18" t="str">
        <f>IF($C412="","",SUM(G411)+IF(OR($C412="Buy",$C412="Reward"),SUM($D412),0)-IF(OR($C412="Sell",$C412="Fee"),SUM($D412),0))</f>
        <v/>
      </c>
      <c r="H412" s="19" t="str">
        <f>IF($C412="","",IF($C412="Sell",IF(SUM(G411)&gt;0,SUM(H411)*(1-IF(SUM($D412)&gt;SUM(G411),SUM(G411),SUM($D412))/SUM(G411)),0),SUM(H411)+IF(OR($C412="Buy",$C412="Reward"),SUM($E412)+SUM($F412),0)))</f>
        <v/>
      </c>
      <c r="I412" s="19" t="str">
        <f>IF($C412="","",IF(SUM(G412)&gt;0,H412/G412,""))</f>
        <v/>
      </c>
      <c r="J412" s="20" t="str">
        <f>IF($C412&lt;&gt;"Sell","",IF(SUM(G411)&gt;0,SUM($E412)-SUM($F412)-SUM(H411)*IF(SUM($D412)&gt;SUM(G411),SUM(G411),SUM($D412))/SUM(G411),""))</f>
        <v/>
      </c>
      <c r="K412" s="21" t="str">
        <f>IF($C412="","",IF($C411="","Previous row is empty",IF(AND($C412&lt;&gt;"Buy",$C412&lt;&gt;"Sell",$C412&lt;&gt;"Fee",$C412&lt;&gt;"Reward",$C412&lt;&gt;"Transfer"),"Unknown type",IF(SUM($D412)&lt;=0,"Missing quantity",IF(AND($C412="Sell",SUM($D412)&gt;SUM(G411)+0.000000000001),"Sale larger than holdings",IF(AND($C412="Fee",SUM($D412)&gt;SUM(G411)+0.000000000001),"Fee larger than holdings",IF(AND(OR($C412="Buy",$C412="Sell"),SUM($E412)&lt;=0),"Missing amount","OK")))))))</f>
        <v/>
      </c>
    </row>
    <row r="413" spans="1:11" x14ac:dyDescent="0.25">
      <c r="A413" s="14"/>
      <c r="B413" s="15"/>
      <c r="C413" s="15"/>
      <c r="D413" s="16"/>
      <c r="E413" s="17"/>
      <c r="F413" s="17"/>
      <c r="G413" s="18" t="str">
        <f>IF($C413="","",SUM(G412)+IF(OR($C413="Buy",$C413="Reward"),SUM($D413),0)-IF(OR($C413="Sell",$C413="Fee"),SUM($D413),0))</f>
        <v/>
      </c>
      <c r="H413" s="19" t="str">
        <f>IF($C413="","",IF($C413="Sell",IF(SUM(G412)&gt;0,SUM(H412)*(1-IF(SUM($D413)&gt;SUM(G412),SUM(G412),SUM($D413))/SUM(G412)),0),SUM(H412)+IF(OR($C413="Buy",$C413="Reward"),SUM($E413)+SUM($F413),0)))</f>
        <v/>
      </c>
      <c r="I413" s="19" t="str">
        <f>IF($C413="","",IF(SUM(G413)&gt;0,H413/G413,""))</f>
        <v/>
      </c>
      <c r="J413" s="20" t="str">
        <f>IF($C413&lt;&gt;"Sell","",IF(SUM(G412)&gt;0,SUM($E413)-SUM($F413)-SUM(H412)*IF(SUM($D413)&gt;SUM(G412),SUM(G412),SUM($D413))/SUM(G412),""))</f>
        <v/>
      </c>
      <c r="K413" s="21" t="str">
        <f>IF($C413="","",IF($C412="","Previous row is empty",IF(AND($C413&lt;&gt;"Buy",$C413&lt;&gt;"Sell",$C413&lt;&gt;"Fee",$C413&lt;&gt;"Reward",$C413&lt;&gt;"Transfer"),"Unknown type",IF(SUM($D413)&lt;=0,"Missing quantity",IF(AND($C413="Sell",SUM($D413)&gt;SUM(G412)+0.000000000001),"Sale larger than holdings",IF(AND($C413="Fee",SUM($D413)&gt;SUM(G412)+0.000000000001),"Fee larger than holdings",IF(AND(OR($C413="Buy",$C413="Sell"),SUM($E413)&lt;=0),"Missing amount","OK")))))))</f>
        <v/>
      </c>
    </row>
    <row r="414" spans="1:11" x14ac:dyDescent="0.25">
      <c r="A414" s="14"/>
      <c r="B414" s="15"/>
      <c r="C414" s="15"/>
      <c r="D414" s="16"/>
      <c r="E414" s="17"/>
      <c r="F414" s="17"/>
      <c r="G414" s="18" t="str">
        <f>IF($C414="","",SUM(G413)+IF(OR($C414="Buy",$C414="Reward"),SUM($D414),0)-IF(OR($C414="Sell",$C414="Fee"),SUM($D414),0))</f>
        <v/>
      </c>
      <c r="H414" s="19" t="str">
        <f>IF($C414="","",IF($C414="Sell",IF(SUM(G413)&gt;0,SUM(H413)*(1-IF(SUM($D414)&gt;SUM(G413),SUM(G413),SUM($D414))/SUM(G413)),0),SUM(H413)+IF(OR($C414="Buy",$C414="Reward"),SUM($E414)+SUM($F414),0)))</f>
        <v/>
      </c>
      <c r="I414" s="19" t="str">
        <f>IF($C414="","",IF(SUM(G414)&gt;0,H414/G414,""))</f>
        <v/>
      </c>
      <c r="J414" s="20" t="str">
        <f>IF($C414&lt;&gt;"Sell","",IF(SUM(G413)&gt;0,SUM($E414)-SUM($F414)-SUM(H413)*IF(SUM($D414)&gt;SUM(G413),SUM(G413),SUM($D414))/SUM(G413),""))</f>
        <v/>
      </c>
      <c r="K414" s="21" t="str">
        <f>IF($C414="","",IF($C413="","Previous row is empty",IF(AND($C414&lt;&gt;"Buy",$C414&lt;&gt;"Sell",$C414&lt;&gt;"Fee",$C414&lt;&gt;"Reward",$C414&lt;&gt;"Transfer"),"Unknown type",IF(SUM($D414)&lt;=0,"Missing quantity",IF(AND($C414="Sell",SUM($D414)&gt;SUM(G413)+0.000000000001),"Sale larger than holdings",IF(AND($C414="Fee",SUM($D414)&gt;SUM(G413)+0.000000000001),"Fee larger than holdings",IF(AND(OR($C414="Buy",$C414="Sell"),SUM($E414)&lt;=0),"Missing amount","OK")))))))</f>
        <v/>
      </c>
    </row>
    <row r="415" spans="1:11" x14ac:dyDescent="0.25">
      <c r="A415" s="14"/>
      <c r="B415" s="15"/>
      <c r="C415" s="15"/>
      <c r="D415" s="16"/>
      <c r="E415" s="17"/>
      <c r="F415" s="17"/>
      <c r="G415" s="18" t="str">
        <f>IF($C415="","",SUM(G414)+IF(OR($C415="Buy",$C415="Reward"),SUM($D415),0)-IF(OR($C415="Sell",$C415="Fee"),SUM($D415),0))</f>
        <v/>
      </c>
      <c r="H415" s="19" t="str">
        <f>IF($C415="","",IF($C415="Sell",IF(SUM(G414)&gt;0,SUM(H414)*(1-IF(SUM($D415)&gt;SUM(G414),SUM(G414),SUM($D415))/SUM(G414)),0),SUM(H414)+IF(OR($C415="Buy",$C415="Reward"),SUM($E415)+SUM($F415),0)))</f>
        <v/>
      </c>
      <c r="I415" s="19" t="str">
        <f>IF($C415="","",IF(SUM(G415)&gt;0,H415/G415,""))</f>
        <v/>
      </c>
      <c r="J415" s="20" t="str">
        <f>IF($C415&lt;&gt;"Sell","",IF(SUM(G414)&gt;0,SUM($E415)-SUM($F415)-SUM(H414)*IF(SUM($D415)&gt;SUM(G414),SUM(G414),SUM($D415))/SUM(G414),""))</f>
        <v/>
      </c>
      <c r="K415" s="21" t="str">
        <f>IF($C415="","",IF($C414="","Previous row is empty",IF(AND($C415&lt;&gt;"Buy",$C415&lt;&gt;"Sell",$C415&lt;&gt;"Fee",$C415&lt;&gt;"Reward",$C415&lt;&gt;"Transfer"),"Unknown type",IF(SUM($D415)&lt;=0,"Missing quantity",IF(AND($C415="Sell",SUM($D415)&gt;SUM(G414)+0.000000000001),"Sale larger than holdings",IF(AND($C415="Fee",SUM($D415)&gt;SUM(G414)+0.000000000001),"Fee larger than holdings",IF(AND(OR($C415="Buy",$C415="Sell"),SUM($E415)&lt;=0),"Missing amount","OK")))))))</f>
        <v/>
      </c>
    </row>
    <row r="416" spans="1:11" x14ac:dyDescent="0.25">
      <c r="A416" s="14"/>
      <c r="B416" s="15"/>
      <c r="C416" s="15"/>
      <c r="D416" s="16"/>
      <c r="E416" s="17"/>
      <c r="F416" s="17"/>
      <c r="G416" s="18" t="str">
        <f>IF($C416="","",SUM(G415)+IF(OR($C416="Buy",$C416="Reward"),SUM($D416),0)-IF(OR($C416="Sell",$C416="Fee"),SUM($D416),0))</f>
        <v/>
      </c>
      <c r="H416" s="19" t="str">
        <f>IF($C416="","",IF($C416="Sell",IF(SUM(G415)&gt;0,SUM(H415)*(1-IF(SUM($D416)&gt;SUM(G415),SUM(G415),SUM($D416))/SUM(G415)),0),SUM(H415)+IF(OR($C416="Buy",$C416="Reward"),SUM($E416)+SUM($F416),0)))</f>
        <v/>
      </c>
      <c r="I416" s="19" t="str">
        <f>IF($C416="","",IF(SUM(G416)&gt;0,H416/G416,""))</f>
        <v/>
      </c>
      <c r="J416" s="20" t="str">
        <f>IF($C416&lt;&gt;"Sell","",IF(SUM(G415)&gt;0,SUM($E416)-SUM($F416)-SUM(H415)*IF(SUM($D416)&gt;SUM(G415),SUM(G415),SUM($D416))/SUM(G415),""))</f>
        <v/>
      </c>
      <c r="K416" s="21" t="str">
        <f>IF($C416="","",IF($C415="","Previous row is empty",IF(AND($C416&lt;&gt;"Buy",$C416&lt;&gt;"Sell",$C416&lt;&gt;"Fee",$C416&lt;&gt;"Reward",$C416&lt;&gt;"Transfer"),"Unknown type",IF(SUM($D416)&lt;=0,"Missing quantity",IF(AND($C416="Sell",SUM($D416)&gt;SUM(G415)+0.000000000001),"Sale larger than holdings",IF(AND($C416="Fee",SUM($D416)&gt;SUM(G415)+0.000000000001),"Fee larger than holdings",IF(AND(OR($C416="Buy",$C416="Sell"),SUM($E416)&lt;=0),"Missing amount","OK")))))))</f>
        <v/>
      </c>
    </row>
    <row r="417" spans="1:11" x14ac:dyDescent="0.25">
      <c r="A417" s="14"/>
      <c r="B417" s="15"/>
      <c r="C417" s="15"/>
      <c r="D417" s="16"/>
      <c r="E417" s="17"/>
      <c r="F417" s="17"/>
      <c r="G417" s="18" t="str">
        <f>IF($C417="","",SUM(G416)+IF(OR($C417="Buy",$C417="Reward"),SUM($D417),0)-IF(OR($C417="Sell",$C417="Fee"),SUM($D417),0))</f>
        <v/>
      </c>
      <c r="H417" s="19" t="str">
        <f>IF($C417="","",IF($C417="Sell",IF(SUM(G416)&gt;0,SUM(H416)*(1-IF(SUM($D417)&gt;SUM(G416),SUM(G416),SUM($D417))/SUM(G416)),0),SUM(H416)+IF(OR($C417="Buy",$C417="Reward"),SUM($E417)+SUM($F417),0)))</f>
        <v/>
      </c>
      <c r="I417" s="19" t="str">
        <f>IF($C417="","",IF(SUM(G417)&gt;0,H417/G417,""))</f>
        <v/>
      </c>
      <c r="J417" s="20" t="str">
        <f>IF($C417&lt;&gt;"Sell","",IF(SUM(G416)&gt;0,SUM($E417)-SUM($F417)-SUM(H416)*IF(SUM($D417)&gt;SUM(G416),SUM(G416),SUM($D417))/SUM(G416),""))</f>
        <v/>
      </c>
      <c r="K417" s="21" t="str">
        <f>IF($C417="","",IF($C416="","Previous row is empty",IF(AND($C417&lt;&gt;"Buy",$C417&lt;&gt;"Sell",$C417&lt;&gt;"Fee",$C417&lt;&gt;"Reward",$C417&lt;&gt;"Transfer"),"Unknown type",IF(SUM($D417)&lt;=0,"Missing quantity",IF(AND($C417="Sell",SUM($D417)&gt;SUM(G416)+0.000000000001),"Sale larger than holdings",IF(AND($C417="Fee",SUM($D417)&gt;SUM(G416)+0.000000000001),"Fee larger than holdings",IF(AND(OR($C417="Buy",$C417="Sell"),SUM($E417)&lt;=0),"Missing amount","OK")))))))</f>
        <v/>
      </c>
    </row>
    <row r="418" spans="1:11" x14ac:dyDescent="0.25">
      <c r="A418" s="14"/>
      <c r="B418" s="15"/>
      <c r="C418" s="15"/>
      <c r="D418" s="16"/>
      <c r="E418" s="17"/>
      <c r="F418" s="17"/>
      <c r="G418" s="18" t="str">
        <f>IF($C418="","",SUM(G417)+IF(OR($C418="Buy",$C418="Reward"),SUM($D418),0)-IF(OR($C418="Sell",$C418="Fee"),SUM($D418),0))</f>
        <v/>
      </c>
      <c r="H418" s="19" t="str">
        <f>IF($C418="","",IF($C418="Sell",IF(SUM(G417)&gt;0,SUM(H417)*(1-IF(SUM($D418)&gt;SUM(G417),SUM(G417),SUM($D418))/SUM(G417)),0),SUM(H417)+IF(OR($C418="Buy",$C418="Reward"),SUM($E418)+SUM($F418),0)))</f>
        <v/>
      </c>
      <c r="I418" s="19" t="str">
        <f>IF($C418="","",IF(SUM(G418)&gt;0,H418/G418,""))</f>
        <v/>
      </c>
      <c r="J418" s="20" t="str">
        <f>IF($C418&lt;&gt;"Sell","",IF(SUM(G417)&gt;0,SUM($E418)-SUM($F418)-SUM(H417)*IF(SUM($D418)&gt;SUM(G417),SUM(G417),SUM($D418))/SUM(G417),""))</f>
        <v/>
      </c>
      <c r="K418" s="21" t="str">
        <f>IF($C418="","",IF($C417="","Previous row is empty",IF(AND($C418&lt;&gt;"Buy",$C418&lt;&gt;"Sell",$C418&lt;&gt;"Fee",$C418&lt;&gt;"Reward",$C418&lt;&gt;"Transfer"),"Unknown type",IF(SUM($D418)&lt;=0,"Missing quantity",IF(AND($C418="Sell",SUM($D418)&gt;SUM(G417)+0.000000000001),"Sale larger than holdings",IF(AND($C418="Fee",SUM($D418)&gt;SUM(G417)+0.000000000001),"Fee larger than holdings",IF(AND(OR($C418="Buy",$C418="Sell"),SUM($E418)&lt;=0),"Missing amount","OK")))))))</f>
        <v/>
      </c>
    </row>
    <row r="419" spans="1:11" x14ac:dyDescent="0.25">
      <c r="A419" s="14"/>
      <c r="B419" s="15"/>
      <c r="C419" s="15"/>
      <c r="D419" s="16"/>
      <c r="E419" s="17"/>
      <c r="F419" s="17"/>
      <c r="G419" s="18" t="str">
        <f>IF($C419="","",SUM(G418)+IF(OR($C419="Buy",$C419="Reward"),SUM($D419),0)-IF(OR($C419="Sell",$C419="Fee"),SUM($D419),0))</f>
        <v/>
      </c>
      <c r="H419" s="19" t="str">
        <f>IF($C419="","",IF($C419="Sell",IF(SUM(G418)&gt;0,SUM(H418)*(1-IF(SUM($D419)&gt;SUM(G418),SUM(G418),SUM($D419))/SUM(G418)),0),SUM(H418)+IF(OR($C419="Buy",$C419="Reward"),SUM($E419)+SUM($F419),0)))</f>
        <v/>
      </c>
      <c r="I419" s="19" t="str">
        <f>IF($C419="","",IF(SUM(G419)&gt;0,H419/G419,""))</f>
        <v/>
      </c>
      <c r="J419" s="20" t="str">
        <f>IF($C419&lt;&gt;"Sell","",IF(SUM(G418)&gt;0,SUM($E419)-SUM($F419)-SUM(H418)*IF(SUM($D419)&gt;SUM(G418),SUM(G418),SUM($D419))/SUM(G418),""))</f>
        <v/>
      </c>
      <c r="K419" s="21" t="str">
        <f>IF($C419="","",IF($C418="","Previous row is empty",IF(AND($C419&lt;&gt;"Buy",$C419&lt;&gt;"Sell",$C419&lt;&gt;"Fee",$C419&lt;&gt;"Reward",$C419&lt;&gt;"Transfer"),"Unknown type",IF(SUM($D419)&lt;=0,"Missing quantity",IF(AND($C419="Sell",SUM($D419)&gt;SUM(G418)+0.000000000001),"Sale larger than holdings",IF(AND($C419="Fee",SUM($D419)&gt;SUM(G418)+0.000000000001),"Fee larger than holdings",IF(AND(OR($C419="Buy",$C419="Sell"),SUM($E419)&lt;=0),"Missing amount","OK")))))))</f>
        <v/>
      </c>
    </row>
    <row r="420" spans="1:11" x14ac:dyDescent="0.25">
      <c r="A420" s="14"/>
      <c r="B420" s="15"/>
      <c r="C420" s="15"/>
      <c r="D420" s="16"/>
      <c r="E420" s="17"/>
      <c r="F420" s="17"/>
      <c r="G420" s="18" t="str">
        <f>IF($C420="","",SUM(G419)+IF(OR($C420="Buy",$C420="Reward"),SUM($D420),0)-IF(OR($C420="Sell",$C420="Fee"),SUM($D420),0))</f>
        <v/>
      </c>
      <c r="H420" s="19" t="str">
        <f>IF($C420="","",IF($C420="Sell",IF(SUM(G419)&gt;0,SUM(H419)*(1-IF(SUM($D420)&gt;SUM(G419),SUM(G419),SUM($D420))/SUM(G419)),0),SUM(H419)+IF(OR($C420="Buy",$C420="Reward"),SUM($E420)+SUM($F420),0)))</f>
        <v/>
      </c>
      <c r="I420" s="19" t="str">
        <f>IF($C420="","",IF(SUM(G420)&gt;0,H420/G420,""))</f>
        <v/>
      </c>
      <c r="J420" s="20" t="str">
        <f>IF($C420&lt;&gt;"Sell","",IF(SUM(G419)&gt;0,SUM($E420)-SUM($F420)-SUM(H419)*IF(SUM($D420)&gt;SUM(G419),SUM(G419),SUM($D420))/SUM(G419),""))</f>
        <v/>
      </c>
      <c r="K420" s="21" t="str">
        <f>IF($C420="","",IF($C419="","Previous row is empty",IF(AND($C420&lt;&gt;"Buy",$C420&lt;&gt;"Sell",$C420&lt;&gt;"Fee",$C420&lt;&gt;"Reward",$C420&lt;&gt;"Transfer"),"Unknown type",IF(SUM($D420)&lt;=0,"Missing quantity",IF(AND($C420="Sell",SUM($D420)&gt;SUM(G419)+0.000000000001),"Sale larger than holdings",IF(AND($C420="Fee",SUM($D420)&gt;SUM(G419)+0.000000000001),"Fee larger than holdings",IF(AND(OR($C420="Buy",$C420="Sell"),SUM($E420)&lt;=0),"Missing amount","OK")))))))</f>
        <v/>
      </c>
    </row>
    <row r="421" spans="1:11" x14ac:dyDescent="0.25">
      <c r="A421" s="14"/>
      <c r="B421" s="15"/>
      <c r="C421" s="15"/>
      <c r="D421" s="16"/>
      <c r="E421" s="17"/>
      <c r="F421" s="17"/>
      <c r="G421" s="18" t="str">
        <f>IF($C421="","",SUM(G420)+IF(OR($C421="Buy",$C421="Reward"),SUM($D421),0)-IF(OR($C421="Sell",$C421="Fee"),SUM($D421),0))</f>
        <v/>
      </c>
      <c r="H421" s="19" t="str">
        <f>IF($C421="","",IF($C421="Sell",IF(SUM(G420)&gt;0,SUM(H420)*(1-IF(SUM($D421)&gt;SUM(G420),SUM(G420),SUM($D421))/SUM(G420)),0),SUM(H420)+IF(OR($C421="Buy",$C421="Reward"),SUM($E421)+SUM($F421),0)))</f>
        <v/>
      </c>
      <c r="I421" s="19" t="str">
        <f>IF($C421="","",IF(SUM(G421)&gt;0,H421/G421,""))</f>
        <v/>
      </c>
      <c r="J421" s="20" t="str">
        <f>IF($C421&lt;&gt;"Sell","",IF(SUM(G420)&gt;0,SUM($E421)-SUM($F421)-SUM(H420)*IF(SUM($D421)&gt;SUM(G420),SUM(G420),SUM($D421))/SUM(G420),""))</f>
        <v/>
      </c>
      <c r="K421" s="21" t="str">
        <f>IF($C421="","",IF($C420="","Previous row is empty",IF(AND($C421&lt;&gt;"Buy",$C421&lt;&gt;"Sell",$C421&lt;&gt;"Fee",$C421&lt;&gt;"Reward",$C421&lt;&gt;"Transfer"),"Unknown type",IF(SUM($D421)&lt;=0,"Missing quantity",IF(AND($C421="Sell",SUM($D421)&gt;SUM(G420)+0.000000000001),"Sale larger than holdings",IF(AND($C421="Fee",SUM($D421)&gt;SUM(G420)+0.000000000001),"Fee larger than holdings",IF(AND(OR($C421="Buy",$C421="Sell"),SUM($E421)&lt;=0),"Missing amount","OK")))))))</f>
        <v/>
      </c>
    </row>
    <row r="422" spans="1:11" x14ac:dyDescent="0.25">
      <c r="A422" s="14"/>
      <c r="B422" s="15"/>
      <c r="C422" s="15"/>
      <c r="D422" s="16"/>
      <c r="E422" s="17"/>
      <c r="F422" s="17"/>
      <c r="G422" s="18" t="str">
        <f>IF($C422="","",SUM(G421)+IF(OR($C422="Buy",$C422="Reward"),SUM($D422),0)-IF(OR($C422="Sell",$C422="Fee"),SUM($D422),0))</f>
        <v/>
      </c>
      <c r="H422" s="19" t="str">
        <f>IF($C422="","",IF($C422="Sell",IF(SUM(G421)&gt;0,SUM(H421)*(1-IF(SUM($D422)&gt;SUM(G421),SUM(G421),SUM($D422))/SUM(G421)),0),SUM(H421)+IF(OR($C422="Buy",$C422="Reward"),SUM($E422)+SUM($F422),0)))</f>
        <v/>
      </c>
      <c r="I422" s="19" t="str">
        <f>IF($C422="","",IF(SUM(G422)&gt;0,H422/G422,""))</f>
        <v/>
      </c>
      <c r="J422" s="20" t="str">
        <f>IF($C422&lt;&gt;"Sell","",IF(SUM(G421)&gt;0,SUM($E422)-SUM($F422)-SUM(H421)*IF(SUM($D422)&gt;SUM(G421),SUM(G421),SUM($D422))/SUM(G421),""))</f>
        <v/>
      </c>
      <c r="K422" s="21" t="str">
        <f>IF($C422="","",IF($C421="","Previous row is empty",IF(AND($C422&lt;&gt;"Buy",$C422&lt;&gt;"Sell",$C422&lt;&gt;"Fee",$C422&lt;&gt;"Reward",$C422&lt;&gt;"Transfer"),"Unknown type",IF(SUM($D422)&lt;=0,"Missing quantity",IF(AND($C422="Sell",SUM($D422)&gt;SUM(G421)+0.000000000001),"Sale larger than holdings",IF(AND($C422="Fee",SUM($D422)&gt;SUM(G421)+0.000000000001),"Fee larger than holdings",IF(AND(OR($C422="Buy",$C422="Sell"),SUM($E422)&lt;=0),"Missing amount","OK")))))))</f>
        <v/>
      </c>
    </row>
    <row r="423" spans="1:11" x14ac:dyDescent="0.25">
      <c r="A423" s="14"/>
      <c r="B423" s="15"/>
      <c r="C423" s="15"/>
      <c r="D423" s="16"/>
      <c r="E423" s="17"/>
      <c r="F423" s="17"/>
      <c r="G423" s="18" t="str">
        <f>IF($C423="","",SUM(G422)+IF(OR($C423="Buy",$C423="Reward"),SUM($D423),0)-IF(OR($C423="Sell",$C423="Fee"),SUM($D423),0))</f>
        <v/>
      </c>
      <c r="H423" s="19" t="str">
        <f>IF($C423="","",IF($C423="Sell",IF(SUM(G422)&gt;0,SUM(H422)*(1-IF(SUM($D423)&gt;SUM(G422),SUM(G422),SUM($D423))/SUM(G422)),0),SUM(H422)+IF(OR($C423="Buy",$C423="Reward"),SUM($E423)+SUM($F423),0)))</f>
        <v/>
      </c>
      <c r="I423" s="19" t="str">
        <f>IF($C423="","",IF(SUM(G423)&gt;0,H423/G423,""))</f>
        <v/>
      </c>
      <c r="J423" s="20" t="str">
        <f>IF($C423&lt;&gt;"Sell","",IF(SUM(G422)&gt;0,SUM($E423)-SUM($F423)-SUM(H422)*IF(SUM($D423)&gt;SUM(G422),SUM(G422),SUM($D423))/SUM(G422),""))</f>
        <v/>
      </c>
      <c r="K423" s="21" t="str">
        <f>IF($C423="","",IF($C422="","Previous row is empty",IF(AND($C423&lt;&gt;"Buy",$C423&lt;&gt;"Sell",$C423&lt;&gt;"Fee",$C423&lt;&gt;"Reward",$C423&lt;&gt;"Transfer"),"Unknown type",IF(SUM($D423)&lt;=0,"Missing quantity",IF(AND($C423="Sell",SUM($D423)&gt;SUM(G422)+0.000000000001),"Sale larger than holdings",IF(AND($C423="Fee",SUM($D423)&gt;SUM(G422)+0.000000000001),"Fee larger than holdings",IF(AND(OR($C423="Buy",$C423="Sell"),SUM($E423)&lt;=0),"Missing amount","OK")))))))</f>
        <v/>
      </c>
    </row>
    <row r="424" spans="1:11" x14ac:dyDescent="0.25">
      <c r="A424" s="14"/>
      <c r="B424" s="15"/>
      <c r="C424" s="15"/>
      <c r="D424" s="16"/>
      <c r="E424" s="17"/>
      <c r="F424" s="17"/>
      <c r="G424" s="18" t="str">
        <f>IF($C424="","",SUM(G423)+IF(OR($C424="Buy",$C424="Reward"),SUM($D424),0)-IF(OR($C424="Sell",$C424="Fee"),SUM($D424),0))</f>
        <v/>
      </c>
      <c r="H424" s="19" t="str">
        <f>IF($C424="","",IF($C424="Sell",IF(SUM(G423)&gt;0,SUM(H423)*(1-IF(SUM($D424)&gt;SUM(G423),SUM(G423),SUM($D424))/SUM(G423)),0),SUM(H423)+IF(OR($C424="Buy",$C424="Reward"),SUM($E424)+SUM($F424),0)))</f>
        <v/>
      </c>
      <c r="I424" s="19" t="str">
        <f>IF($C424="","",IF(SUM(G424)&gt;0,H424/G424,""))</f>
        <v/>
      </c>
      <c r="J424" s="20" t="str">
        <f>IF($C424&lt;&gt;"Sell","",IF(SUM(G423)&gt;0,SUM($E424)-SUM($F424)-SUM(H423)*IF(SUM($D424)&gt;SUM(G423),SUM(G423),SUM($D424))/SUM(G423),""))</f>
        <v/>
      </c>
      <c r="K424" s="21" t="str">
        <f>IF($C424="","",IF($C423="","Previous row is empty",IF(AND($C424&lt;&gt;"Buy",$C424&lt;&gt;"Sell",$C424&lt;&gt;"Fee",$C424&lt;&gt;"Reward",$C424&lt;&gt;"Transfer"),"Unknown type",IF(SUM($D424)&lt;=0,"Missing quantity",IF(AND($C424="Sell",SUM($D424)&gt;SUM(G423)+0.000000000001),"Sale larger than holdings",IF(AND($C424="Fee",SUM($D424)&gt;SUM(G423)+0.000000000001),"Fee larger than holdings",IF(AND(OR($C424="Buy",$C424="Sell"),SUM($E424)&lt;=0),"Missing amount","OK")))))))</f>
        <v/>
      </c>
    </row>
    <row r="425" spans="1:11" x14ac:dyDescent="0.25">
      <c r="A425" s="14"/>
      <c r="B425" s="15"/>
      <c r="C425" s="15"/>
      <c r="D425" s="16"/>
      <c r="E425" s="17"/>
      <c r="F425" s="17"/>
      <c r="G425" s="18" t="str">
        <f>IF($C425="","",SUM(G424)+IF(OR($C425="Buy",$C425="Reward"),SUM($D425),0)-IF(OR($C425="Sell",$C425="Fee"),SUM($D425),0))</f>
        <v/>
      </c>
      <c r="H425" s="19" t="str">
        <f>IF($C425="","",IF($C425="Sell",IF(SUM(G424)&gt;0,SUM(H424)*(1-IF(SUM($D425)&gt;SUM(G424),SUM(G424),SUM($D425))/SUM(G424)),0),SUM(H424)+IF(OR($C425="Buy",$C425="Reward"),SUM($E425)+SUM($F425),0)))</f>
        <v/>
      </c>
      <c r="I425" s="19" t="str">
        <f>IF($C425="","",IF(SUM(G425)&gt;0,H425/G425,""))</f>
        <v/>
      </c>
      <c r="J425" s="20" t="str">
        <f>IF($C425&lt;&gt;"Sell","",IF(SUM(G424)&gt;0,SUM($E425)-SUM($F425)-SUM(H424)*IF(SUM($D425)&gt;SUM(G424),SUM(G424),SUM($D425))/SUM(G424),""))</f>
        <v/>
      </c>
      <c r="K425" s="21" t="str">
        <f>IF($C425="","",IF($C424="","Previous row is empty",IF(AND($C425&lt;&gt;"Buy",$C425&lt;&gt;"Sell",$C425&lt;&gt;"Fee",$C425&lt;&gt;"Reward",$C425&lt;&gt;"Transfer"),"Unknown type",IF(SUM($D425)&lt;=0,"Missing quantity",IF(AND($C425="Sell",SUM($D425)&gt;SUM(G424)+0.000000000001),"Sale larger than holdings",IF(AND($C425="Fee",SUM($D425)&gt;SUM(G424)+0.000000000001),"Fee larger than holdings",IF(AND(OR($C425="Buy",$C425="Sell"),SUM($E425)&lt;=0),"Missing amount","OK")))))))</f>
        <v/>
      </c>
    </row>
    <row r="426" spans="1:11" x14ac:dyDescent="0.25">
      <c r="A426" s="14"/>
      <c r="B426" s="15"/>
      <c r="C426" s="15"/>
      <c r="D426" s="16"/>
      <c r="E426" s="17"/>
      <c r="F426" s="17"/>
      <c r="G426" s="18" t="str">
        <f>IF($C426="","",SUM(G425)+IF(OR($C426="Buy",$C426="Reward"),SUM($D426),0)-IF(OR($C426="Sell",$C426="Fee"),SUM($D426),0))</f>
        <v/>
      </c>
      <c r="H426" s="19" t="str">
        <f>IF($C426="","",IF($C426="Sell",IF(SUM(G425)&gt;0,SUM(H425)*(1-IF(SUM($D426)&gt;SUM(G425),SUM(G425),SUM($D426))/SUM(G425)),0),SUM(H425)+IF(OR($C426="Buy",$C426="Reward"),SUM($E426)+SUM($F426),0)))</f>
        <v/>
      </c>
      <c r="I426" s="19" t="str">
        <f>IF($C426="","",IF(SUM(G426)&gt;0,H426/G426,""))</f>
        <v/>
      </c>
      <c r="J426" s="20" t="str">
        <f>IF($C426&lt;&gt;"Sell","",IF(SUM(G425)&gt;0,SUM($E426)-SUM($F426)-SUM(H425)*IF(SUM($D426)&gt;SUM(G425),SUM(G425),SUM($D426))/SUM(G425),""))</f>
        <v/>
      </c>
      <c r="K426" s="21" t="str">
        <f>IF($C426="","",IF($C425="","Previous row is empty",IF(AND($C426&lt;&gt;"Buy",$C426&lt;&gt;"Sell",$C426&lt;&gt;"Fee",$C426&lt;&gt;"Reward",$C426&lt;&gt;"Transfer"),"Unknown type",IF(SUM($D426)&lt;=0,"Missing quantity",IF(AND($C426="Sell",SUM($D426)&gt;SUM(G425)+0.000000000001),"Sale larger than holdings",IF(AND($C426="Fee",SUM($D426)&gt;SUM(G425)+0.000000000001),"Fee larger than holdings",IF(AND(OR($C426="Buy",$C426="Sell"),SUM($E426)&lt;=0),"Missing amount","OK")))))))</f>
        <v/>
      </c>
    </row>
    <row r="427" spans="1:11" x14ac:dyDescent="0.25">
      <c r="A427" s="14"/>
      <c r="B427" s="15"/>
      <c r="C427" s="15"/>
      <c r="D427" s="16"/>
      <c r="E427" s="17"/>
      <c r="F427" s="17"/>
      <c r="G427" s="18" t="str">
        <f>IF($C427="","",SUM(G426)+IF(OR($C427="Buy",$C427="Reward"),SUM($D427),0)-IF(OR($C427="Sell",$C427="Fee"),SUM($D427),0))</f>
        <v/>
      </c>
      <c r="H427" s="19" t="str">
        <f>IF($C427="","",IF($C427="Sell",IF(SUM(G426)&gt;0,SUM(H426)*(1-IF(SUM($D427)&gt;SUM(G426),SUM(G426),SUM($D427))/SUM(G426)),0),SUM(H426)+IF(OR($C427="Buy",$C427="Reward"),SUM($E427)+SUM($F427),0)))</f>
        <v/>
      </c>
      <c r="I427" s="19" t="str">
        <f>IF($C427="","",IF(SUM(G427)&gt;0,H427/G427,""))</f>
        <v/>
      </c>
      <c r="J427" s="20" t="str">
        <f>IF($C427&lt;&gt;"Sell","",IF(SUM(G426)&gt;0,SUM($E427)-SUM($F427)-SUM(H426)*IF(SUM($D427)&gt;SUM(G426),SUM(G426),SUM($D427))/SUM(G426),""))</f>
        <v/>
      </c>
      <c r="K427" s="21" t="str">
        <f>IF($C427="","",IF($C426="","Previous row is empty",IF(AND($C427&lt;&gt;"Buy",$C427&lt;&gt;"Sell",$C427&lt;&gt;"Fee",$C427&lt;&gt;"Reward",$C427&lt;&gt;"Transfer"),"Unknown type",IF(SUM($D427)&lt;=0,"Missing quantity",IF(AND($C427="Sell",SUM($D427)&gt;SUM(G426)+0.000000000001),"Sale larger than holdings",IF(AND($C427="Fee",SUM($D427)&gt;SUM(G426)+0.000000000001),"Fee larger than holdings",IF(AND(OR($C427="Buy",$C427="Sell"),SUM($E427)&lt;=0),"Missing amount","OK")))))))</f>
        <v/>
      </c>
    </row>
    <row r="428" spans="1:11" x14ac:dyDescent="0.25">
      <c r="A428" s="14"/>
      <c r="B428" s="15"/>
      <c r="C428" s="15"/>
      <c r="D428" s="16"/>
      <c r="E428" s="17"/>
      <c r="F428" s="17"/>
      <c r="G428" s="18" t="str">
        <f>IF($C428="","",SUM(G427)+IF(OR($C428="Buy",$C428="Reward"),SUM($D428),0)-IF(OR($C428="Sell",$C428="Fee"),SUM($D428),0))</f>
        <v/>
      </c>
      <c r="H428" s="19" t="str">
        <f>IF($C428="","",IF($C428="Sell",IF(SUM(G427)&gt;0,SUM(H427)*(1-IF(SUM($D428)&gt;SUM(G427),SUM(G427),SUM($D428))/SUM(G427)),0),SUM(H427)+IF(OR($C428="Buy",$C428="Reward"),SUM($E428)+SUM($F428),0)))</f>
        <v/>
      </c>
      <c r="I428" s="19" t="str">
        <f>IF($C428="","",IF(SUM(G428)&gt;0,H428/G428,""))</f>
        <v/>
      </c>
      <c r="J428" s="20" t="str">
        <f>IF($C428&lt;&gt;"Sell","",IF(SUM(G427)&gt;0,SUM($E428)-SUM($F428)-SUM(H427)*IF(SUM($D428)&gt;SUM(G427),SUM(G427),SUM($D428))/SUM(G427),""))</f>
        <v/>
      </c>
      <c r="K428" s="21" t="str">
        <f>IF($C428="","",IF($C427="","Previous row is empty",IF(AND($C428&lt;&gt;"Buy",$C428&lt;&gt;"Sell",$C428&lt;&gt;"Fee",$C428&lt;&gt;"Reward",$C428&lt;&gt;"Transfer"),"Unknown type",IF(SUM($D428)&lt;=0,"Missing quantity",IF(AND($C428="Sell",SUM($D428)&gt;SUM(G427)+0.000000000001),"Sale larger than holdings",IF(AND($C428="Fee",SUM($D428)&gt;SUM(G427)+0.000000000001),"Fee larger than holdings",IF(AND(OR($C428="Buy",$C428="Sell"),SUM($E428)&lt;=0),"Missing amount","OK")))))))</f>
        <v/>
      </c>
    </row>
    <row r="429" spans="1:11" x14ac:dyDescent="0.25">
      <c r="A429" s="14"/>
      <c r="B429" s="15"/>
      <c r="C429" s="15"/>
      <c r="D429" s="16"/>
      <c r="E429" s="17"/>
      <c r="F429" s="17"/>
      <c r="G429" s="18" t="str">
        <f>IF($C429="","",SUM(G428)+IF(OR($C429="Buy",$C429="Reward"),SUM($D429),0)-IF(OR($C429="Sell",$C429="Fee"),SUM($D429),0))</f>
        <v/>
      </c>
      <c r="H429" s="19" t="str">
        <f>IF($C429="","",IF($C429="Sell",IF(SUM(G428)&gt;0,SUM(H428)*(1-IF(SUM($D429)&gt;SUM(G428),SUM(G428),SUM($D429))/SUM(G428)),0),SUM(H428)+IF(OR($C429="Buy",$C429="Reward"),SUM($E429)+SUM($F429),0)))</f>
        <v/>
      </c>
      <c r="I429" s="19" t="str">
        <f>IF($C429="","",IF(SUM(G429)&gt;0,H429/G429,""))</f>
        <v/>
      </c>
      <c r="J429" s="20" t="str">
        <f>IF($C429&lt;&gt;"Sell","",IF(SUM(G428)&gt;0,SUM($E429)-SUM($F429)-SUM(H428)*IF(SUM($D429)&gt;SUM(G428),SUM(G428),SUM($D429))/SUM(G428),""))</f>
        <v/>
      </c>
      <c r="K429" s="21" t="str">
        <f>IF($C429="","",IF($C428="","Previous row is empty",IF(AND($C429&lt;&gt;"Buy",$C429&lt;&gt;"Sell",$C429&lt;&gt;"Fee",$C429&lt;&gt;"Reward",$C429&lt;&gt;"Transfer"),"Unknown type",IF(SUM($D429)&lt;=0,"Missing quantity",IF(AND($C429="Sell",SUM($D429)&gt;SUM(G428)+0.000000000001),"Sale larger than holdings",IF(AND($C429="Fee",SUM($D429)&gt;SUM(G428)+0.000000000001),"Fee larger than holdings",IF(AND(OR($C429="Buy",$C429="Sell"),SUM($E429)&lt;=0),"Missing amount","OK")))))))</f>
        <v/>
      </c>
    </row>
    <row r="430" spans="1:11" x14ac:dyDescent="0.25">
      <c r="A430" s="14"/>
      <c r="B430" s="15"/>
      <c r="C430" s="15"/>
      <c r="D430" s="16"/>
      <c r="E430" s="17"/>
      <c r="F430" s="17"/>
      <c r="G430" s="18" t="str">
        <f>IF($C430="","",SUM(G429)+IF(OR($C430="Buy",$C430="Reward"),SUM($D430),0)-IF(OR($C430="Sell",$C430="Fee"),SUM($D430),0))</f>
        <v/>
      </c>
      <c r="H430" s="19" t="str">
        <f>IF($C430="","",IF($C430="Sell",IF(SUM(G429)&gt;0,SUM(H429)*(1-IF(SUM($D430)&gt;SUM(G429),SUM(G429),SUM($D430))/SUM(G429)),0),SUM(H429)+IF(OR($C430="Buy",$C430="Reward"),SUM($E430)+SUM($F430),0)))</f>
        <v/>
      </c>
      <c r="I430" s="19" t="str">
        <f>IF($C430="","",IF(SUM(G430)&gt;0,H430/G430,""))</f>
        <v/>
      </c>
      <c r="J430" s="20" t="str">
        <f>IF($C430&lt;&gt;"Sell","",IF(SUM(G429)&gt;0,SUM($E430)-SUM($F430)-SUM(H429)*IF(SUM($D430)&gt;SUM(G429),SUM(G429),SUM($D430))/SUM(G429),""))</f>
        <v/>
      </c>
      <c r="K430" s="21" t="str">
        <f>IF($C430="","",IF($C429="","Previous row is empty",IF(AND($C430&lt;&gt;"Buy",$C430&lt;&gt;"Sell",$C430&lt;&gt;"Fee",$C430&lt;&gt;"Reward",$C430&lt;&gt;"Transfer"),"Unknown type",IF(SUM($D430)&lt;=0,"Missing quantity",IF(AND($C430="Sell",SUM($D430)&gt;SUM(G429)+0.000000000001),"Sale larger than holdings",IF(AND($C430="Fee",SUM($D430)&gt;SUM(G429)+0.000000000001),"Fee larger than holdings",IF(AND(OR($C430="Buy",$C430="Sell"),SUM($E430)&lt;=0),"Missing amount","OK")))))))</f>
        <v/>
      </c>
    </row>
    <row r="431" spans="1:11" x14ac:dyDescent="0.25">
      <c r="A431" s="14"/>
      <c r="B431" s="15"/>
      <c r="C431" s="15"/>
      <c r="D431" s="16"/>
      <c r="E431" s="17"/>
      <c r="F431" s="17"/>
      <c r="G431" s="18" t="str">
        <f>IF($C431="","",SUM(G430)+IF(OR($C431="Buy",$C431="Reward"),SUM($D431),0)-IF(OR($C431="Sell",$C431="Fee"),SUM($D431),0))</f>
        <v/>
      </c>
      <c r="H431" s="19" t="str">
        <f>IF($C431="","",IF($C431="Sell",IF(SUM(G430)&gt;0,SUM(H430)*(1-IF(SUM($D431)&gt;SUM(G430),SUM(G430),SUM($D431))/SUM(G430)),0),SUM(H430)+IF(OR($C431="Buy",$C431="Reward"),SUM($E431)+SUM($F431),0)))</f>
        <v/>
      </c>
      <c r="I431" s="19" t="str">
        <f>IF($C431="","",IF(SUM(G431)&gt;0,H431/G431,""))</f>
        <v/>
      </c>
      <c r="J431" s="20" t="str">
        <f>IF($C431&lt;&gt;"Sell","",IF(SUM(G430)&gt;0,SUM($E431)-SUM($F431)-SUM(H430)*IF(SUM($D431)&gt;SUM(G430),SUM(G430),SUM($D431))/SUM(G430),""))</f>
        <v/>
      </c>
      <c r="K431" s="21" t="str">
        <f>IF($C431="","",IF($C430="","Previous row is empty",IF(AND($C431&lt;&gt;"Buy",$C431&lt;&gt;"Sell",$C431&lt;&gt;"Fee",$C431&lt;&gt;"Reward",$C431&lt;&gt;"Transfer"),"Unknown type",IF(SUM($D431)&lt;=0,"Missing quantity",IF(AND($C431="Sell",SUM($D431)&gt;SUM(G430)+0.000000000001),"Sale larger than holdings",IF(AND($C431="Fee",SUM($D431)&gt;SUM(G430)+0.000000000001),"Fee larger than holdings",IF(AND(OR($C431="Buy",$C431="Sell"),SUM($E431)&lt;=0),"Missing amount","OK")))))))</f>
        <v/>
      </c>
    </row>
    <row r="432" spans="1:11" x14ac:dyDescent="0.25">
      <c r="A432" s="14"/>
      <c r="B432" s="15"/>
      <c r="C432" s="15"/>
      <c r="D432" s="16"/>
      <c r="E432" s="17"/>
      <c r="F432" s="17"/>
      <c r="G432" s="18" t="str">
        <f>IF($C432="","",SUM(G431)+IF(OR($C432="Buy",$C432="Reward"),SUM($D432),0)-IF(OR($C432="Sell",$C432="Fee"),SUM($D432),0))</f>
        <v/>
      </c>
      <c r="H432" s="19" t="str">
        <f>IF($C432="","",IF($C432="Sell",IF(SUM(G431)&gt;0,SUM(H431)*(1-IF(SUM($D432)&gt;SUM(G431),SUM(G431),SUM($D432))/SUM(G431)),0),SUM(H431)+IF(OR($C432="Buy",$C432="Reward"),SUM($E432)+SUM($F432),0)))</f>
        <v/>
      </c>
      <c r="I432" s="19" t="str">
        <f>IF($C432="","",IF(SUM(G432)&gt;0,H432/G432,""))</f>
        <v/>
      </c>
      <c r="J432" s="20" t="str">
        <f>IF($C432&lt;&gt;"Sell","",IF(SUM(G431)&gt;0,SUM($E432)-SUM($F432)-SUM(H431)*IF(SUM($D432)&gt;SUM(G431),SUM(G431),SUM($D432))/SUM(G431),""))</f>
        <v/>
      </c>
      <c r="K432" s="21" t="str">
        <f>IF($C432="","",IF($C431="","Previous row is empty",IF(AND($C432&lt;&gt;"Buy",$C432&lt;&gt;"Sell",$C432&lt;&gt;"Fee",$C432&lt;&gt;"Reward",$C432&lt;&gt;"Transfer"),"Unknown type",IF(SUM($D432)&lt;=0,"Missing quantity",IF(AND($C432="Sell",SUM($D432)&gt;SUM(G431)+0.000000000001),"Sale larger than holdings",IF(AND($C432="Fee",SUM($D432)&gt;SUM(G431)+0.000000000001),"Fee larger than holdings",IF(AND(OR($C432="Buy",$C432="Sell"),SUM($E432)&lt;=0),"Missing amount","OK")))))))</f>
        <v/>
      </c>
    </row>
    <row r="433" spans="1:11" x14ac:dyDescent="0.25">
      <c r="A433" s="14"/>
      <c r="B433" s="15"/>
      <c r="C433" s="15"/>
      <c r="D433" s="16"/>
      <c r="E433" s="17"/>
      <c r="F433" s="17"/>
      <c r="G433" s="18" t="str">
        <f>IF($C433="","",SUM(G432)+IF(OR($C433="Buy",$C433="Reward"),SUM($D433),0)-IF(OR($C433="Sell",$C433="Fee"),SUM($D433),0))</f>
        <v/>
      </c>
      <c r="H433" s="19" t="str">
        <f>IF($C433="","",IF($C433="Sell",IF(SUM(G432)&gt;0,SUM(H432)*(1-IF(SUM($D433)&gt;SUM(G432),SUM(G432),SUM($D433))/SUM(G432)),0),SUM(H432)+IF(OR($C433="Buy",$C433="Reward"),SUM($E433)+SUM($F433),0)))</f>
        <v/>
      </c>
      <c r="I433" s="19" t="str">
        <f>IF($C433="","",IF(SUM(G433)&gt;0,H433/G433,""))</f>
        <v/>
      </c>
      <c r="J433" s="20" t="str">
        <f>IF($C433&lt;&gt;"Sell","",IF(SUM(G432)&gt;0,SUM($E433)-SUM($F433)-SUM(H432)*IF(SUM($D433)&gt;SUM(G432),SUM(G432),SUM($D433))/SUM(G432),""))</f>
        <v/>
      </c>
      <c r="K433" s="21" t="str">
        <f>IF($C433="","",IF($C432="","Previous row is empty",IF(AND($C433&lt;&gt;"Buy",$C433&lt;&gt;"Sell",$C433&lt;&gt;"Fee",$C433&lt;&gt;"Reward",$C433&lt;&gt;"Transfer"),"Unknown type",IF(SUM($D433)&lt;=0,"Missing quantity",IF(AND($C433="Sell",SUM($D433)&gt;SUM(G432)+0.000000000001),"Sale larger than holdings",IF(AND($C433="Fee",SUM($D433)&gt;SUM(G432)+0.000000000001),"Fee larger than holdings",IF(AND(OR($C433="Buy",$C433="Sell"),SUM($E433)&lt;=0),"Missing amount","OK")))))))</f>
        <v/>
      </c>
    </row>
    <row r="434" spans="1:11" x14ac:dyDescent="0.25">
      <c r="A434" s="14"/>
      <c r="B434" s="15"/>
      <c r="C434" s="15"/>
      <c r="D434" s="16"/>
      <c r="E434" s="17"/>
      <c r="F434" s="17"/>
      <c r="G434" s="18" t="str">
        <f>IF($C434="","",SUM(G433)+IF(OR($C434="Buy",$C434="Reward"),SUM($D434),0)-IF(OR($C434="Sell",$C434="Fee"),SUM($D434),0))</f>
        <v/>
      </c>
      <c r="H434" s="19" t="str">
        <f>IF($C434="","",IF($C434="Sell",IF(SUM(G433)&gt;0,SUM(H433)*(1-IF(SUM($D434)&gt;SUM(G433),SUM(G433),SUM($D434))/SUM(G433)),0),SUM(H433)+IF(OR($C434="Buy",$C434="Reward"),SUM($E434)+SUM($F434),0)))</f>
        <v/>
      </c>
      <c r="I434" s="19" t="str">
        <f>IF($C434="","",IF(SUM(G434)&gt;0,H434/G434,""))</f>
        <v/>
      </c>
      <c r="J434" s="20" t="str">
        <f>IF($C434&lt;&gt;"Sell","",IF(SUM(G433)&gt;0,SUM($E434)-SUM($F434)-SUM(H433)*IF(SUM($D434)&gt;SUM(G433),SUM(G433),SUM($D434))/SUM(G433),""))</f>
        <v/>
      </c>
      <c r="K434" s="21" t="str">
        <f>IF($C434="","",IF($C433="","Previous row is empty",IF(AND($C434&lt;&gt;"Buy",$C434&lt;&gt;"Sell",$C434&lt;&gt;"Fee",$C434&lt;&gt;"Reward",$C434&lt;&gt;"Transfer"),"Unknown type",IF(SUM($D434)&lt;=0,"Missing quantity",IF(AND($C434="Sell",SUM($D434)&gt;SUM(G433)+0.000000000001),"Sale larger than holdings",IF(AND($C434="Fee",SUM($D434)&gt;SUM(G433)+0.000000000001),"Fee larger than holdings",IF(AND(OR($C434="Buy",$C434="Sell"),SUM($E434)&lt;=0),"Missing amount","OK")))))))</f>
        <v/>
      </c>
    </row>
    <row r="435" spans="1:11" x14ac:dyDescent="0.25">
      <c r="A435" s="14"/>
      <c r="B435" s="15"/>
      <c r="C435" s="15"/>
      <c r="D435" s="16"/>
      <c r="E435" s="17"/>
      <c r="F435" s="17"/>
      <c r="G435" s="18" t="str">
        <f>IF($C435="","",SUM(G434)+IF(OR($C435="Buy",$C435="Reward"),SUM($D435),0)-IF(OR($C435="Sell",$C435="Fee"),SUM($D435),0))</f>
        <v/>
      </c>
      <c r="H435" s="19" t="str">
        <f>IF($C435="","",IF($C435="Sell",IF(SUM(G434)&gt;0,SUM(H434)*(1-IF(SUM($D435)&gt;SUM(G434),SUM(G434),SUM($D435))/SUM(G434)),0),SUM(H434)+IF(OR($C435="Buy",$C435="Reward"),SUM($E435)+SUM($F435),0)))</f>
        <v/>
      </c>
      <c r="I435" s="19" t="str">
        <f>IF($C435="","",IF(SUM(G435)&gt;0,H435/G435,""))</f>
        <v/>
      </c>
      <c r="J435" s="20" t="str">
        <f>IF($C435&lt;&gt;"Sell","",IF(SUM(G434)&gt;0,SUM($E435)-SUM($F435)-SUM(H434)*IF(SUM($D435)&gt;SUM(G434),SUM(G434),SUM($D435))/SUM(G434),""))</f>
        <v/>
      </c>
      <c r="K435" s="21" t="str">
        <f>IF($C435="","",IF($C434="","Previous row is empty",IF(AND($C435&lt;&gt;"Buy",$C435&lt;&gt;"Sell",$C435&lt;&gt;"Fee",$C435&lt;&gt;"Reward",$C435&lt;&gt;"Transfer"),"Unknown type",IF(SUM($D435)&lt;=0,"Missing quantity",IF(AND($C435="Sell",SUM($D435)&gt;SUM(G434)+0.000000000001),"Sale larger than holdings",IF(AND($C435="Fee",SUM($D435)&gt;SUM(G434)+0.000000000001),"Fee larger than holdings",IF(AND(OR($C435="Buy",$C435="Sell"),SUM($E435)&lt;=0),"Missing amount","OK")))))))</f>
        <v/>
      </c>
    </row>
    <row r="436" spans="1:11" x14ac:dyDescent="0.25">
      <c r="A436" s="14"/>
      <c r="B436" s="15"/>
      <c r="C436" s="15"/>
      <c r="D436" s="16"/>
      <c r="E436" s="17"/>
      <c r="F436" s="17"/>
      <c r="G436" s="18" t="str">
        <f>IF($C436="","",SUM(G435)+IF(OR($C436="Buy",$C436="Reward"),SUM($D436),0)-IF(OR($C436="Sell",$C436="Fee"),SUM($D436),0))</f>
        <v/>
      </c>
      <c r="H436" s="19" t="str">
        <f>IF($C436="","",IF($C436="Sell",IF(SUM(G435)&gt;0,SUM(H435)*(1-IF(SUM($D436)&gt;SUM(G435),SUM(G435),SUM($D436))/SUM(G435)),0),SUM(H435)+IF(OR($C436="Buy",$C436="Reward"),SUM($E436)+SUM($F436),0)))</f>
        <v/>
      </c>
      <c r="I436" s="19" t="str">
        <f>IF($C436="","",IF(SUM(G436)&gt;0,H436/G436,""))</f>
        <v/>
      </c>
      <c r="J436" s="20" t="str">
        <f>IF($C436&lt;&gt;"Sell","",IF(SUM(G435)&gt;0,SUM($E436)-SUM($F436)-SUM(H435)*IF(SUM($D436)&gt;SUM(G435),SUM(G435),SUM($D436))/SUM(G435),""))</f>
        <v/>
      </c>
      <c r="K436" s="21" t="str">
        <f>IF($C436="","",IF($C435="","Previous row is empty",IF(AND($C436&lt;&gt;"Buy",$C436&lt;&gt;"Sell",$C436&lt;&gt;"Fee",$C436&lt;&gt;"Reward",$C436&lt;&gt;"Transfer"),"Unknown type",IF(SUM($D436)&lt;=0,"Missing quantity",IF(AND($C436="Sell",SUM($D436)&gt;SUM(G435)+0.000000000001),"Sale larger than holdings",IF(AND($C436="Fee",SUM($D436)&gt;SUM(G435)+0.000000000001),"Fee larger than holdings",IF(AND(OR($C436="Buy",$C436="Sell"),SUM($E436)&lt;=0),"Missing amount","OK")))))))</f>
        <v/>
      </c>
    </row>
    <row r="437" spans="1:11" x14ac:dyDescent="0.25">
      <c r="A437" s="14"/>
      <c r="B437" s="15"/>
      <c r="C437" s="15"/>
      <c r="D437" s="16"/>
      <c r="E437" s="17"/>
      <c r="F437" s="17"/>
      <c r="G437" s="18" t="str">
        <f>IF($C437="","",SUM(G436)+IF(OR($C437="Buy",$C437="Reward"),SUM($D437),0)-IF(OR($C437="Sell",$C437="Fee"),SUM($D437),0))</f>
        <v/>
      </c>
      <c r="H437" s="19" t="str">
        <f>IF($C437="","",IF($C437="Sell",IF(SUM(G436)&gt;0,SUM(H436)*(1-IF(SUM($D437)&gt;SUM(G436),SUM(G436),SUM($D437))/SUM(G436)),0),SUM(H436)+IF(OR($C437="Buy",$C437="Reward"),SUM($E437)+SUM($F437),0)))</f>
        <v/>
      </c>
      <c r="I437" s="19" t="str">
        <f>IF($C437="","",IF(SUM(G437)&gt;0,H437/G437,""))</f>
        <v/>
      </c>
      <c r="J437" s="20" t="str">
        <f>IF($C437&lt;&gt;"Sell","",IF(SUM(G436)&gt;0,SUM($E437)-SUM($F437)-SUM(H436)*IF(SUM($D437)&gt;SUM(G436),SUM(G436),SUM($D437))/SUM(G436),""))</f>
        <v/>
      </c>
      <c r="K437" s="21" t="str">
        <f>IF($C437="","",IF($C436="","Previous row is empty",IF(AND($C437&lt;&gt;"Buy",$C437&lt;&gt;"Sell",$C437&lt;&gt;"Fee",$C437&lt;&gt;"Reward",$C437&lt;&gt;"Transfer"),"Unknown type",IF(SUM($D437)&lt;=0,"Missing quantity",IF(AND($C437="Sell",SUM($D437)&gt;SUM(G436)+0.000000000001),"Sale larger than holdings",IF(AND($C437="Fee",SUM($D437)&gt;SUM(G436)+0.000000000001),"Fee larger than holdings",IF(AND(OR($C437="Buy",$C437="Sell"),SUM($E437)&lt;=0),"Missing amount","OK")))))))</f>
        <v/>
      </c>
    </row>
    <row r="438" spans="1:11" x14ac:dyDescent="0.25">
      <c r="A438" s="14"/>
      <c r="B438" s="15"/>
      <c r="C438" s="15"/>
      <c r="D438" s="16"/>
      <c r="E438" s="17"/>
      <c r="F438" s="17"/>
      <c r="G438" s="18" t="str">
        <f>IF($C438="","",SUM(G437)+IF(OR($C438="Buy",$C438="Reward"),SUM($D438),0)-IF(OR($C438="Sell",$C438="Fee"),SUM($D438),0))</f>
        <v/>
      </c>
      <c r="H438" s="19" t="str">
        <f>IF($C438="","",IF($C438="Sell",IF(SUM(G437)&gt;0,SUM(H437)*(1-IF(SUM($D438)&gt;SUM(G437),SUM(G437),SUM($D438))/SUM(G437)),0),SUM(H437)+IF(OR($C438="Buy",$C438="Reward"),SUM($E438)+SUM($F438),0)))</f>
        <v/>
      </c>
      <c r="I438" s="19" t="str">
        <f>IF($C438="","",IF(SUM(G438)&gt;0,H438/G438,""))</f>
        <v/>
      </c>
      <c r="J438" s="20" t="str">
        <f>IF($C438&lt;&gt;"Sell","",IF(SUM(G437)&gt;0,SUM($E438)-SUM($F438)-SUM(H437)*IF(SUM($D438)&gt;SUM(G437),SUM(G437),SUM($D438))/SUM(G437),""))</f>
        <v/>
      </c>
      <c r="K438" s="21" t="str">
        <f>IF($C438="","",IF($C437="","Previous row is empty",IF(AND($C438&lt;&gt;"Buy",$C438&lt;&gt;"Sell",$C438&lt;&gt;"Fee",$C438&lt;&gt;"Reward",$C438&lt;&gt;"Transfer"),"Unknown type",IF(SUM($D438)&lt;=0,"Missing quantity",IF(AND($C438="Sell",SUM($D438)&gt;SUM(G437)+0.000000000001),"Sale larger than holdings",IF(AND($C438="Fee",SUM($D438)&gt;SUM(G437)+0.000000000001),"Fee larger than holdings",IF(AND(OR($C438="Buy",$C438="Sell"),SUM($E438)&lt;=0),"Missing amount","OK")))))))</f>
        <v/>
      </c>
    </row>
    <row r="439" spans="1:11" x14ac:dyDescent="0.25">
      <c r="A439" s="14"/>
      <c r="B439" s="15"/>
      <c r="C439" s="15"/>
      <c r="D439" s="16"/>
      <c r="E439" s="17"/>
      <c r="F439" s="17"/>
      <c r="G439" s="18" t="str">
        <f>IF($C439="","",SUM(G438)+IF(OR($C439="Buy",$C439="Reward"),SUM($D439),0)-IF(OR($C439="Sell",$C439="Fee"),SUM($D439),0))</f>
        <v/>
      </c>
      <c r="H439" s="19" t="str">
        <f>IF($C439="","",IF($C439="Sell",IF(SUM(G438)&gt;0,SUM(H438)*(1-IF(SUM($D439)&gt;SUM(G438),SUM(G438),SUM($D439))/SUM(G438)),0),SUM(H438)+IF(OR($C439="Buy",$C439="Reward"),SUM($E439)+SUM($F439),0)))</f>
        <v/>
      </c>
      <c r="I439" s="19" t="str">
        <f>IF($C439="","",IF(SUM(G439)&gt;0,H439/G439,""))</f>
        <v/>
      </c>
      <c r="J439" s="20" t="str">
        <f>IF($C439&lt;&gt;"Sell","",IF(SUM(G438)&gt;0,SUM($E439)-SUM($F439)-SUM(H438)*IF(SUM($D439)&gt;SUM(G438),SUM(G438),SUM($D439))/SUM(G438),""))</f>
        <v/>
      </c>
      <c r="K439" s="21" t="str">
        <f>IF($C439="","",IF($C438="","Previous row is empty",IF(AND($C439&lt;&gt;"Buy",$C439&lt;&gt;"Sell",$C439&lt;&gt;"Fee",$C439&lt;&gt;"Reward",$C439&lt;&gt;"Transfer"),"Unknown type",IF(SUM($D439)&lt;=0,"Missing quantity",IF(AND($C439="Sell",SUM($D439)&gt;SUM(G438)+0.000000000001),"Sale larger than holdings",IF(AND($C439="Fee",SUM($D439)&gt;SUM(G438)+0.000000000001),"Fee larger than holdings",IF(AND(OR($C439="Buy",$C439="Sell"),SUM($E439)&lt;=0),"Missing amount","OK")))))))</f>
        <v/>
      </c>
    </row>
    <row r="440" spans="1:11" x14ac:dyDescent="0.25">
      <c r="A440" s="14"/>
      <c r="B440" s="15"/>
      <c r="C440" s="15"/>
      <c r="D440" s="16"/>
      <c r="E440" s="17"/>
      <c r="F440" s="17"/>
      <c r="G440" s="18" t="str">
        <f>IF($C440="","",SUM(G439)+IF(OR($C440="Buy",$C440="Reward"),SUM($D440),0)-IF(OR($C440="Sell",$C440="Fee"),SUM($D440),0))</f>
        <v/>
      </c>
      <c r="H440" s="19" t="str">
        <f>IF($C440="","",IF($C440="Sell",IF(SUM(G439)&gt;0,SUM(H439)*(1-IF(SUM($D440)&gt;SUM(G439),SUM(G439),SUM($D440))/SUM(G439)),0),SUM(H439)+IF(OR($C440="Buy",$C440="Reward"),SUM($E440)+SUM($F440),0)))</f>
        <v/>
      </c>
      <c r="I440" s="19" t="str">
        <f>IF($C440="","",IF(SUM(G440)&gt;0,H440/G440,""))</f>
        <v/>
      </c>
      <c r="J440" s="20" t="str">
        <f>IF($C440&lt;&gt;"Sell","",IF(SUM(G439)&gt;0,SUM($E440)-SUM($F440)-SUM(H439)*IF(SUM($D440)&gt;SUM(G439),SUM(G439),SUM($D440))/SUM(G439),""))</f>
        <v/>
      </c>
      <c r="K440" s="21" t="str">
        <f>IF($C440="","",IF($C439="","Previous row is empty",IF(AND($C440&lt;&gt;"Buy",$C440&lt;&gt;"Sell",$C440&lt;&gt;"Fee",$C440&lt;&gt;"Reward",$C440&lt;&gt;"Transfer"),"Unknown type",IF(SUM($D440)&lt;=0,"Missing quantity",IF(AND($C440="Sell",SUM($D440)&gt;SUM(G439)+0.000000000001),"Sale larger than holdings",IF(AND($C440="Fee",SUM($D440)&gt;SUM(G439)+0.000000000001),"Fee larger than holdings",IF(AND(OR($C440="Buy",$C440="Sell"),SUM($E440)&lt;=0),"Missing amount","OK")))))))</f>
        <v/>
      </c>
    </row>
    <row r="441" spans="1:11" x14ac:dyDescent="0.25">
      <c r="A441" s="14"/>
      <c r="B441" s="15"/>
      <c r="C441" s="15"/>
      <c r="D441" s="16"/>
      <c r="E441" s="17"/>
      <c r="F441" s="17"/>
      <c r="G441" s="18" t="str">
        <f>IF($C441="","",SUM(G440)+IF(OR($C441="Buy",$C441="Reward"),SUM($D441),0)-IF(OR($C441="Sell",$C441="Fee"),SUM($D441),0))</f>
        <v/>
      </c>
      <c r="H441" s="19" t="str">
        <f>IF($C441="","",IF($C441="Sell",IF(SUM(G440)&gt;0,SUM(H440)*(1-IF(SUM($D441)&gt;SUM(G440),SUM(G440),SUM($D441))/SUM(G440)),0),SUM(H440)+IF(OR($C441="Buy",$C441="Reward"),SUM($E441)+SUM($F441),0)))</f>
        <v/>
      </c>
      <c r="I441" s="19" t="str">
        <f>IF($C441="","",IF(SUM(G441)&gt;0,H441/G441,""))</f>
        <v/>
      </c>
      <c r="J441" s="20" t="str">
        <f>IF($C441&lt;&gt;"Sell","",IF(SUM(G440)&gt;0,SUM($E441)-SUM($F441)-SUM(H440)*IF(SUM($D441)&gt;SUM(G440),SUM(G440),SUM($D441))/SUM(G440),""))</f>
        <v/>
      </c>
      <c r="K441" s="21" t="str">
        <f>IF($C441="","",IF($C440="","Previous row is empty",IF(AND($C441&lt;&gt;"Buy",$C441&lt;&gt;"Sell",$C441&lt;&gt;"Fee",$C441&lt;&gt;"Reward",$C441&lt;&gt;"Transfer"),"Unknown type",IF(SUM($D441)&lt;=0,"Missing quantity",IF(AND($C441="Sell",SUM($D441)&gt;SUM(G440)+0.000000000001),"Sale larger than holdings",IF(AND($C441="Fee",SUM($D441)&gt;SUM(G440)+0.000000000001),"Fee larger than holdings",IF(AND(OR($C441="Buy",$C441="Sell"),SUM($E441)&lt;=0),"Missing amount","OK")))))))</f>
        <v/>
      </c>
    </row>
    <row r="442" spans="1:11" x14ac:dyDescent="0.25">
      <c r="A442" s="14"/>
      <c r="B442" s="15"/>
      <c r="C442" s="15"/>
      <c r="D442" s="16"/>
      <c r="E442" s="17"/>
      <c r="F442" s="17"/>
      <c r="G442" s="18" t="str">
        <f>IF($C442="","",SUM(G441)+IF(OR($C442="Buy",$C442="Reward"),SUM($D442),0)-IF(OR($C442="Sell",$C442="Fee"),SUM($D442),0))</f>
        <v/>
      </c>
      <c r="H442" s="19" t="str">
        <f>IF($C442="","",IF($C442="Sell",IF(SUM(G441)&gt;0,SUM(H441)*(1-IF(SUM($D442)&gt;SUM(G441),SUM(G441),SUM($D442))/SUM(G441)),0),SUM(H441)+IF(OR($C442="Buy",$C442="Reward"),SUM($E442)+SUM($F442),0)))</f>
        <v/>
      </c>
      <c r="I442" s="19" t="str">
        <f>IF($C442="","",IF(SUM(G442)&gt;0,H442/G442,""))</f>
        <v/>
      </c>
      <c r="J442" s="20" t="str">
        <f>IF($C442&lt;&gt;"Sell","",IF(SUM(G441)&gt;0,SUM($E442)-SUM($F442)-SUM(H441)*IF(SUM($D442)&gt;SUM(G441),SUM(G441),SUM($D442))/SUM(G441),""))</f>
        <v/>
      </c>
      <c r="K442" s="21" t="str">
        <f>IF($C442="","",IF($C441="","Previous row is empty",IF(AND($C442&lt;&gt;"Buy",$C442&lt;&gt;"Sell",$C442&lt;&gt;"Fee",$C442&lt;&gt;"Reward",$C442&lt;&gt;"Transfer"),"Unknown type",IF(SUM($D442)&lt;=0,"Missing quantity",IF(AND($C442="Sell",SUM($D442)&gt;SUM(G441)+0.000000000001),"Sale larger than holdings",IF(AND($C442="Fee",SUM($D442)&gt;SUM(G441)+0.000000000001),"Fee larger than holdings",IF(AND(OR($C442="Buy",$C442="Sell"),SUM($E442)&lt;=0),"Missing amount","OK")))))))</f>
        <v/>
      </c>
    </row>
    <row r="443" spans="1:11" x14ac:dyDescent="0.25">
      <c r="A443" s="14"/>
      <c r="B443" s="15"/>
      <c r="C443" s="15"/>
      <c r="D443" s="16"/>
      <c r="E443" s="17"/>
      <c r="F443" s="17"/>
      <c r="G443" s="18" t="str">
        <f>IF($C443="","",SUM(G442)+IF(OR($C443="Buy",$C443="Reward"),SUM($D443),0)-IF(OR($C443="Sell",$C443="Fee"),SUM($D443),0))</f>
        <v/>
      </c>
      <c r="H443" s="19" t="str">
        <f>IF($C443="","",IF($C443="Sell",IF(SUM(G442)&gt;0,SUM(H442)*(1-IF(SUM($D443)&gt;SUM(G442),SUM(G442),SUM($D443))/SUM(G442)),0),SUM(H442)+IF(OR($C443="Buy",$C443="Reward"),SUM($E443)+SUM($F443),0)))</f>
        <v/>
      </c>
      <c r="I443" s="19" t="str">
        <f>IF($C443="","",IF(SUM(G443)&gt;0,H443/G443,""))</f>
        <v/>
      </c>
      <c r="J443" s="20" t="str">
        <f>IF($C443&lt;&gt;"Sell","",IF(SUM(G442)&gt;0,SUM($E443)-SUM($F443)-SUM(H442)*IF(SUM($D443)&gt;SUM(G442),SUM(G442),SUM($D443))/SUM(G442),""))</f>
        <v/>
      </c>
      <c r="K443" s="21" t="str">
        <f>IF($C443="","",IF($C442="","Previous row is empty",IF(AND($C443&lt;&gt;"Buy",$C443&lt;&gt;"Sell",$C443&lt;&gt;"Fee",$C443&lt;&gt;"Reward",$C443&lt;&gt;"Transfer"),"Unknown type",IF(SUM($D443)&lt;=0,"Missing quantity",IF(AND($C443="Sell",SUM($D443)&gt;SUM(G442)+0.000000000001),"Sale larger than holdings",IF(AND($C443="Fee",SUM($D443)&gt;SUM(G442)+0.000000000001),"Fee larger than holdings",IF(AND(OR($C443="Buy",$C443="Sell"),SUM($E443)&lt;=0),"Missing amount","OK")))))))</f>
        <v/>
      </c>
    </row>
    <row r="444" spans="1:11" x14ac:dyDescent="0.25">
      <c r="A444" s="14"/>
      <c r="B444" s="15"/>
      <c r="C444" s="15"/>
      <c r="D444" s="16"/>
      <c r="E444" s="17"/>
      <c r="F444" s="17"/>
      <c r="G444" s="18" t="str">
        <f>IF($C444="","",SUM(G443)+IF(OR($C444="Buy",$C444="Reward"),SUM($D444),0)-IF(OR($C444="Sell",$C444="Fee"),SUM($D444),0))</f>
        <v/>
      </c>
      <c r="H444" s="19" t="str">
        <f>IF($C444="","",IF($C444="Sell",IF(SUM(G443)&gt;0,SUM(H443)*(1-IF(SUM($D444)&gt;SUM(G443),SUM(G443),SUM($D444))/SUM(G443)),0),SUM(H443)+IF(OR($C444="Buy",$C444="Reward"),SUM($E444)+SUM($F444),0)))</f>
        <v/>
      </c>
      <c r="I444" s="19" t="str">
        <f>IF($C444="","",IF(SUM(G444)&gt;0,H444/G444,""))</f>
        <v/>
      </c>
      <c r="J444" s="20" t="str">
        <f>IF($C444&lt;&gt;"Sell","",IF(SUM(G443)&gt;0,SUM($E444)-SUM($F444)-SUM(H443)*IF(SUM($D444)&gt;SUM(G443),SUM(G443),SUM($D444))/SUM(G443),""))</f>
        <v/>
      </c>
      <c r="K444" s="21" t="str">
        <f>IF($C444="","",IF($C443="","Previous row is empty",IF(AND($C444&lt;&gt;"Buy",$C444&lt;&gt;"Sell",$C444&lt;&gt;"Fee",$C444&lt;&gt;"Reward",$C444&lt;&gt;"Transfer"),"Unknown type",IF(SUM($D444)&lt;=0,"Missing quantity",IF(AND($C444="Sell",SUM($D444)&gt;SUM(G443)+0.000000000001),"Sale larger than holdings",IF(AND($C444="Fee",SUM($D444)&gt;SUM(G443)+0.000000000001),"Fee larger than holdings",IF(AND(OR($C444="Buy",$C444="Sell"),SUM($E444)&lt;=0),"Missing amount","OK")))))))</f>
        <v/>
      </c>
    </row>
    <row r="445" spans="1:11" x14ac:dyDescent="0.25">
      <c r="A445" s="14"/>
      <c r="B445" s="15"/>
      <c r="C445" s="15"/>
      <c r="D445" s="16"/>
      <c r="E445" s="17"/>
      <c r="F445" s="17"/>
      <c r="G445" s="18" t="str">
        <f>IF($C445="","",SUM(G444)+IF(OR($C445="Buy",$C445="Reward"),SUM($D445),0)-IF(OR($C445="Sell",$C445="Fee"),SUM($D445),0))</f>
        <v/>
      </c>
      <c r="H445" s="19" t="str">
        <f>IF($C445="","",IF($C445="Sell",IF(SUM(G444)&gt;0,SUM(H444)*(1-IF(SUM($D445)&gt;SUM(G444),SUM(G444),SUM($D445))/SUM(G444)),0),SUM(H444)+IF(OR($C445="Buy",$C445="Reward"),SUM($E445)+SUM($F445),0)))</f>
        <v/>
      </c>
      <c r="I445" s="19" t="str">
        <f>IF($C445="","",IF(SUM(G445)&gt;0,H445/G445,""))</f>
        <v/>
      </c>
      <c r="J445" s="20" t="str">
        <f>IF($C445&lt;&gt;"Sell","",IF(SUM(G444)&gt;0,SUM($E445)-SUM($F445)-SUM(H444)*IF(SUM($D445)&gt;SUM(G444),SUM(G444),SUM($D445))/SUM(G444),""))</f>
        <v/>
      </c>
      <c r="K445" s="21" t="str">
        <f>IF($C445="","",IF($C444="","Previous row is empty",IF(AND($C445&lt;&gt;"Buy",$C445&lt;&gt;"Sell",$C445&lt;&gt;"Fee",$C445&lt;&gt;"Reward",$C445&lt;&gt;"Transfer"),"Unknown type",IF(SUM($D445)&lt;=0,"Missing quantity",IF(AND($C445="Sell",SUM($D445)&gt;SUM(G444)+0.000000000001),"Sale larger than holdings",IF(AND($C445="Fee",SUM($D445)&gt;SUM(G444)+0.000000000001),"Fee larger than holdings",IF(AND(OR($C445="Buy",$C445="Sell"),SUM($E445)&lt;=0),"Missing amount","OK")))))))</f>
        <v/>
      </c>
    </row>
    <row r="446" spans="1:11" x14ac:dyDescent="0.25">
      <c r="A446" s="14"/>
      <c r="B446" s="15"/>
      <c r="C446" s="15"/>
      <c r="D446" s="16"/>
      <c r="E446" s="17"/>
      <c r="F446" s="17"/>
      <c r="G446" s="18" t="str">
        <f>IF($C446="","",SUM(G445)+IF(OR($C446="Buy",$C446="Reward"),SUM($D446),0)-IF(OR($C446="Sell",$C446="Fee"),SUM($D446),0))</f>
        <v/>
      </c>
      <c r="H446" s="19" t="str">
        <f>IF($C446="","",IF($C446="Sell",IF(SUM(G445)&gt;0,SUM(H445)*(1-IF(SUM($D446)&gt;SUM(G445),SUM(G445),SUM($D446))/SUM(G445)),0),SUM(H445)+IF(OR($C446="Buy",$C446="Reward"),SUM($E446)+SUM($F446),0)))</f>
        <v/>
      </c>
      <c r="I446" s="19" t="str">
        <f>IF($C446="","",IF(SUM(G446)&gt;0,H446/G446,""))</f>
        <v/>
      </c>
      <c r="J446" s="20" t="str">
        <f>IF($C446&lt;&gt;"Sell","",IF(SUM(G445)&gt;0,SUM($E446)-SUM($F446)-SUM(H445)*IF(SUM($D446)&gt;SUM(G445),SUM(G445),SUM($D446))/SUM(G445),""))</f>
        <v/>
      </c>
      <c r="K446" s="21" t="str">
        <f>IF($C446="","",IF($C445="","Previous row is empty",IF(AND($C446&lt;&gt;"Buy",$C446&lt;&gt;"Sell",$C446&lt;&gt;"Fee",$C446&lt;&gt;"Reward",$C446&lt;&gt;"Transfer"),"Unknown type",IF(SUM($D446)&lt;=0,"Missing quantity",IF(AND($C446="Sell",SUM($D446)&gt;SUM(G445)+0.000000000001),"Sale larger than holdings",IF(AND($C446="Fee",SUM($D446)&gt;SUM(G445)+0.000000000001),"Fee larger than holdings",IF(AND(OR($C446="Buy",$C446="Sell"),SUM($E446)&lt;=0),"Missing amount","OK")))))))</f>
        <v/>
      </c>
    </row>
    <row r="447" spans="1:11" x14ac:dyDescent="0.25">
      <c r="A447" s="14"/>
      <c r="B447" s="15"/>
      <c r="C447" s="15"/>
      <c r="D447" s="16"/>
      <c r="E447" s="17"/>
      <c r="F447" s="17"/>
      <c r="G447" s="18" t="str">
        <f>IF($C447="","",SUM(G446)+IF(OR($C447="Buy",$C447="Reward"),SUM($D447),0)-IF(OR($C447="Sell",$C447="Fee"),SUM($D447),0))</f>
        <v/>
      </c>
      <c r="H447" s="19" t="str">
        <f>IF($C447="","",IF($C447="Sell",IF(SUM(G446)&gt;0,SUM(H446)*(1-IF(SUM($D447)&gt;SUM(G446),SUM(G446),SUM($D447))/SUM(G446)),0),SUM(H446)+IF(OR($C447="Buy",$C447="Reward"),SUM($E447)+SUM($F447),0)))</f>
        <v/>
      </c>
      <c r="I447" s="19" t="str">
        <f>IF($C447="","",IF(SUM(G447)&gt;0,H447/G447,""))</f>
        <v/>
      </c>
      <c r="J447" s="20" t="str">
        <f>IF($C447&lt;&gt;"Sell","",IF(SUM(G446)&gt;0,SUM($E447)-SUM($F447)-SUM(H446)*IF(SUM($D447)&gt;SUM(G446),SUM(G446),SUM($D447))/SUM(G446),""))</f>
        <v/>
      </c>
      <c r="K447" s="21" t="str">
        <f>IF($C447="","",IF($C446="","Previous row is empty",IF(AND($C447&lt;&gt;"Buy",$C447&lt;&gt;"Sell",$C447&lt;&gt;"Fee",$C447&lt;&gt;"Reward",$C447&lt;&gt;"Transfer"),"Unknown type",IF(SUM($D447)&lt;=0,"Missing quantity",IF(AND($C447="Sell",SUM($D447)&gt;SUM(G446)+0.000000000001),"Sale larger than holdings",IF(AND($C447="Fee",SUM($D447)&gt;SUM(G446)+0.000000000001),"Fee larger than holdings",IF(AND(OR($C447="Buy",$C447="Sell"),SUM($E447)&lt;=0),"Missing amount","OK")))))))</f>
        <v/>
      </c>
    </row>
    <row r="448" spans="1:11" x14ac:dyDescent="0.25">
      <c r="A448" s="14"/>
      <c r="B448" s="15"/>
      <c r="C448" s="15"/>
      <c r="D448" s="16"/>
      <c r="E448" s="17"/>
      <c r="F448" s="17"/>
      <c r="G448" s="18" t="str">
        <f>IF($C448="","",SUM(G447)+IF(OR($C448="Buy",$C448="Reward"),SUM($D448),0)-IF(OR($C448="Sell",$C448="Fee"),SUM($D448),0))</f>
        <v/>
      </c>
      <c r="H448" s="19" t="str">
        <f>IF($C448="","",IF($C448="Sell",IF(SUM(G447)&gt;0,SUM(H447)*(1-IF(SUM($D448)&gt;SUM(G447),SUM(G447),SUM($D448))/SUM(G447)),0),SUM(H447)+IF(OR($C448="Buy",$C448="Reward"),SUM($E448)+SUM($F448),0)))</f>
        <v/>
      </c>
      <c r="I448" s="19" t="str">
        <f>IF($C448="","",IF(SUM(G448)&gt;0,H448/G448,""))</f>
        <v/>
      </c>
      <c r="J448" s="20" t="str">
        <f>IF($C448&lt;&gt;"Sell","",IF(SUM(G447)&gt;0,SUM($E448)-SUM($F448)-SUM(H447)*IF(SUM($D448)&gt;SUM(G447),SUM(G447),SUM($D448))/SUM(G447),""))</f>
        <v/>
      </c>
      <c r="K448" s="21" t="str">
        <f>IF($C448="","",IF($C447="","Previous row is empty",IF(AND($C448&lt;&gt;"Buy",$C448&lt;&gt;"Sell",$C448&lt;&gt;"Fee",$C448&lt;&gt;"Reward",$C448&lt;&gt;"Transfer"),"Unknown type",IF(SUM($D448)&lt;=0,"Missing quantity",IF(AND($C448="Sell",SUM($D448)&gt;SUM(G447)+0.000000000001),"Sale larger than holdings",IF(AND($C448="Fee",SUM($D448)&gt;SUM(G447)+0.000000000001),"Fee larger than holdings",IF(AND(OR($C448="Buy",$C448="Sell"),SUM($E448)&lt;=0),"Missing amount","OK")))))))</f>
        <v/>
      </c>
    </row>
    <row r="449" spans="1:11" x14ac:dyDescent="0.25">
      <c r="A449" s="14"/>
      <c r="B449" s="15"/>
      <c r="C449" s="15"/>
      <c r="D449" s="16"/>
      <c r="E449" s="17"/>
      <c r="F449" s="17"/>
      <c r="G449" s="18" t="str">
        <f>IF($C449="","",SUM(G448)+IF(OR($C449="Buy",$C449="Reward"),SUM($D449),0)-IF(OR($C449="Sell",$C449="Fee"),SUM($D449),0))</f>
        <v/>
      </c>
      <c r="H449" s="19" t="str">
        <f>IF($C449="","",IF($C449="Sell",IF(SUM(G448)&gt;0,SUM(H448)*(1-IF(SUM($D449)&gt;SUM(G448),SUM(G448),SUM($D449))/SUM(G448)),0),SUM(H448)+IF(OR($C449="Buy",$C449="Reward"),SUM($E449)+SUM($F449),0)))</f>
        <v/>
      </c>
      <c r="I449" s="19" t="str">
        <f>IF($C449="","",IF(SUM(G449)&gt;0,H449/G449,""))</f>
        <v/>
      </c>
      <c r="J449" s="20" t="str">
        <f>IF($C449&lt;&gt;"Sell","",IF(SUM(G448)&gt;0,SUM($E449)-SUM($F449)-SUM(H448)*IF(SUM($D449)&gt;SUM(G448),SUM(G448),SUM($D449))/SUM(G448),""))</f>
        <v/>
      </c>
      <c r="K449" s="21" t="str">
        <f>IF($C449="","",IF($C448="","Previous row is empty",IF(AND($C449&lt;&gt;"Buy",$C449&lt;&gt;"Sell",$C449&lt;&gt;"Fee",$C449&lt;&gt;"Reward",$C449&lt;&gt;"Transfer"),"Unknown type",IF(SUM($D449)&lt;=0,"Missing quantity",IF(AND($C449="Sell",SUM($D449)&gt;SUM(G448)+0.000000000001),"Sale larger than holdings",IF(AND($C449="Fee",SUM($D449)&gt;SUM(G448)+0.000000000001),"Fee larger than holdings",IF(AND(OR($C449="Buy",$C449="Sell"),SUM($E449)&lt;=0),"Missing amount","OK")))))))</f>
        <v/>
      </c>
    </row>
    <row r="450" spans="1:11" x14ac:dyDescent="0.25">
      <c r="A450" s="14"/>
      <c r="B450" s="15"/>
      <c r="C450" s="15"/>
      <c r="D450" s="16"/>
      <c r="E450" s="17"/>
      <c r="F450" s="17"/>
      <c r="G450" s="18" t="str">
        <f>IF($C450="","",SUM(G449)+IF(OR($C450="Buy",$C450="Reward"),SUM($D450),0)-IF(OR($C450="Sell",$C450="Fee"),SUM($D450),0))</f>
        <v/>
      </c>
      <c r="H450" s="19" t="str">
        <f>IF($C450="","",IF($C450="Sell",IF(SUM(G449)&gt;0,SUM(H449)*(1-IF(SUM($D450)&gt;SUM(G449),SUM(G449),SUM($D450))/SUM(G449)),0),SUM(H449)+IF(OR($C450="Buy",$C450="Reward"),SUM($E450)+SUM($F450),0)))</f>
        <v/>
      </c>
      <c r="I450" s="19" t="str">
        <f>IF($C450="","",IF(SUM(G450)&gt;0,H450/G450,""))</f>
        <v/>
      </c>
      <c r="J450" s="20" t="str">
        <f>IF($C450&lt;&gt;"Sell","",IF(SUM(G449)&gt;0,SUM($E450)-SUM($F450)-SUM(H449)*IF(SUM($D450)&gt;SUM(G449),SUM(G449),SUM($D450))/SUM(G449),""))</f>
        <v/>
      </c>
      <c r="K450" s="21" t="str">
        <f>IF($C450="","",IF($C449="","Previous row is empty",IF(AND($C450&lt;&gt;"Buy",$C450&lt;&gt;"Sell",$C450&lt;&gt;"Fee",$C450&lt;&gt;"Reward",$C450&lt;&gt;"Transfer"),"Unknown type",IF(SUM($D450)&lt;=0,"Missing quantity",IF(AND($C450="Sell",SUM($D450)&gt;SUM(G449)+0.000000000001),"Sale larger than holdings",IF(AND($C450="Fee",SUM($D450)&gt;SUM(G449)+0.000000000001),"Fee larger than holdings",IF(AND(OR($C450="Buy",$C450="Sell"),SUM($E450)&lt;=0),"Missing amount","OK")))))))</f>
        <v/>
      </c>
    </row>
    <row r="451" spans="1:11" x14ac:dyDescent="0.25">
      <c r="A451" s="14"/>
      <c r="B451" s="15"/>
      <c r="C451" s="15"/>
      <c r="D451" s="16"/>
      <c r="E451" s="17"/>
      <c r="F451" s="17"/>
      <c r="G451" s="18" t="str">
        <f>IF($C451="","",SUM(G450)+IF(OR($C451="Buy",$C451="Reward"),SUM($D451),0)-IF(OR($C451="Sell",$C451="Fee"),SUM($D451),0))</f>
        <v/>
      </c>
      <c r="H451" s="19" t="str">
        <f>IF($C451="","",IF($C451="Sell",IF(SUM(G450)&gt;0,SUM(H450)*(1-IF(SUM($D451)&gt;SUM(G450),SUM(G450),SUM($D451))/SUM(G450)),0),SUM(H450)+IF(OR($C451="Buy",$C451="Reward"),SUM($E451)+SUM($F451),0)))</f>
        <v/>
      </c>
      <c r="I451" s="19" t="str">
        <f>IF($C451="","",IF(SUM(G451)&gt;0,H451/G451,""))</f>
        <v/>
      </c>
      <c r="J451" s="20" t="str">
        <f>IF($C451&lt;&gt;"Sell","",IF(SUM(G450)&gt;0,SUM($E451)-SUM($F451)-SUM(H450)*IF(SUM($D451)&gt;SUM(G450),SUM(G450),SUM($D451))/SUM(G450),""))</f>
        <v/>
      </c>
      <c r="K451" s="21" t="str">
        <f>IF($C451="","",IF($C450="","Previous row is empty",IF(AND($C451&lt;&gt;"Buy",$C451&lt;&gt;"Sell",$C451&lt;&gt;"Fee",$C451&lt;&gt;"Reward",$C451&lt;&gt;"Transfer"),"Unknown type",IF(SUM($D451)&lt;=0,"Missing quantity",IF(AND($C451="Sell",SUM($D451)&gt;SUM(G450)+0.000000000001),"Sale larger than holdings",IF(AND($C451="Fee",SUM($D451)&gt;SUM(G450)+0.000000000001),"Fee larger than holdings",IF(AND(OR($C451="Buy",$C451="Sell"),SUM($E451)&lt;=0),"Missing amount","OK")))))))</f>
        <v/>
      </c>
    </row>
    <row r="452" spans="1:11" x14ac:dyDescent="0.25">
      <c r="A452" s="14"/>
      <c r="B452" s="15"/>
      <c r="C452" s="15"/>
      <c r="D452" s="16"/>
      <c r="E452" s="17"/>
      <c r="F452" s="17"/>
      <c r="G452" s="18" t="str">
        <f>IF($C452="","",SUM(G451)+IF(OR($C452="Buy",$C452="Reward"),SUM($D452),0)-IF(OR($C452="Sell",$C452="Fee"),SUM($D452),0))</f>
        <v/>
      </c>
      <c r="H452" s="19" t="str">
        <f>IF($C452="","",IF($C452="Sell",IF(SUM(G451)&gt;0,SUM(H451)*(1-IF(SUM($D452)&gt;SUM(G451),SUM(G451),SUM($D452))/SUM(G451)),0),SUM(H451)+IF(OR($C452="Buy",$C452="Reward"),SUM($E452)+SUM($F452),0)))</f>
        <v/>
      </c>
      <c r="I452" s="19" t="str">
        <f>IF($C452="","",IF(SUM(G452)&gt;0,H452/G452,""))</f>
        <v/>
      </c>
      <c r="J452" s="20" t="str">
        <f>IF($C452&lt;&gt;"Sell","",IF(SUM(G451)&gt;0,SUM($E452)-SUM($F452)-SUM(H451)*IF(SUM($D452)&gt;SUM(G451),SUM(G451),SUM($D452))/SUM(G451),""))</f>
        <v/>
      </c>
      <c r="K452" s="21" t="str">
        <f>IF($C452="","",IF($C451="","Previous row is empty",IF(AND($C452&lt;&gt;"Buy",$C452&lt;&gt;"Sell",$C452&lt;&gt;"Fee",$C452&lt;&gt;"Reward",$C452&lt;&gt;"Transfer"),"Unknown type",IF(SUM($D452)&lt;=0,"Missing quantity",IF(AND($C452="Sell",SUM($D452)&gt;SUM(G451)+0.000000000001),"Sale larger than holdings",IF(AND($C452="Fee",SUM($D452)&gt;SUM(G451)+0.000000000001),"Fee larger than holdings",IF(AND(OR($C452="Buy",$C452="Sell"),SUM($E452)&lt;=0),"Missing amount","OK")))))))</f>
        <v/>
      </c>
    </row>
    <row r="453" spans="1:11" x14ac:dyDescent="0.25">
      <c r="A453" s="14"/>
      <c r="B453" s="15"/>
      <c r="C453" s="15"/>
      <c r="D453" s="16"/>
      <c r="E453" s="17"/>
      <c r="F453" s="17"/>
      <c r="G453" s="18" t="str">
        <f>IF($C453="","",SUM(G452)+IF(OR($C453="Buy",$C453="Reward"),SUM($D453),0)-IF(OR($C453="Sell",$C453="Fee"),SUM($D453),0))</f>
        <v/>
      </c>
      <c r="H453" s="19" t="str">
        <f>IF($C453="","",IF($C453="Sell",IF(SUM(G452)&gt;0,SUM(H452)*(1-IF(SUM($D453)&gt;SUM(G452),SUM(G452),SUM($D453))/SUM(G452)),0),SUM(H452)+IF(OR($C453="Buy",$C453="Reward"),SUM($E453)+SUM($F453),0)))</f>
        <v/>
      </c>
      <c r="I453" s="19" t="str">
        <f>IF($C453="","",IF(SUM(G453)&gt;0,H453/G453,""))</f>
        <v/>
      </c>
      <c r="J453" s="20" t="str">
        <f>IF($C453&lt;&gt;"Sell","",IF(SUM(G452)&gt;0,SUM($E453)-SUM($F453)-SUM(H452)*IF(SUM($D453)&gt;SUM(G452),SUM(G452),SUM($D453))/SUM(G452),""))</f>
        <v/>
      </c>
      <c r="K453" s="21" t="str">
        <f>IF($C453="","",IF($C452="","Previous row is empty",IF(AND($C453&lt;&gt;"Buy",$C453&lt;&gt;"Sell",$C453&lt;&gt;"Fee",$C453&lt;&gt;"Reward",$C453&lt;&gt;"Transfer"),"Unknown type",IF(SUM($D453)&lt;=0,"Missing quantity",IF(AND($C453="Sell",SUM($D453)&gt;SUM(G452)+0.000000000001),"Sale larger than holdings",IF(AND($C453="Fee",SUM($D453)&gt;SUM(G452)+0.000000000001),"Fee larger than holdings",IF(AND(OR($C453="Buy",$C453="Sell"),SUM($E453)&lt;=0),"Missing amount","OK")))))))</f>
        <v/>
      </c>
    </row>
    <row r="454" spans="1:11" x14ac:dyDescent="0.25">
      <c r="A454" s="14"/>
      <c r="B454" s="15"/>
      <c r="C454" s="15"/>
      <c r="D454" s="16"/>
      <c r="E454" s="17"/>
      <c r="F454" s="17"/>
      <c r="G454" s="18" t="str">
        <f>IF($C454="","",SUM(G453)+IF(OR($C454="Buy",$C454="Reward"),SUM($D454),0)-IF(OR($C454="Sell",$C454="Fee"),SUM($D454),0))</f>
        <v/>
      </c>
      <c r="H454" s="19" t="str">
        <f>IF($C454="","",IF($C454="Sell",IF(SUM(G453)&gt;0,SUM(H453)*(1-IF(SUM($D454)&gt;SUM(G453),SUM(G453),SUM($D454))/SUM(G453)),0),SUM(H453)+IF(OR($C454="Buy",$C454="Reward"),SUM($E454)+SUM($F454),0)))</f>
        <v/>
      </c>
      <c r="I454" s="19" t="str">
        <f>IF($C454="","",IF(SUM(G454)&gt;0,H454/G454,""))</f>
        <v/>
      </c>
      <c r="J454" s="20" t="str">
        <f>IF($C454&lt;&gt;"Sell","",IF(SUM(G453)&gt;0,SUM($E454)-SUM($F454)-SUM(H453)*IF(SUM($D454)&gt;SUM(G453),SUM(G453),SUM($D454))/SUM(G453),""))</f>
        <v/>
      </c>
      <c r="K454" s="21" t="str">
        <f>IF($C454="","",IF($C453="","Previous row is empty",IF(AND($C454&lt;&gt;"Buy",$C454&lt;&gt;"Sell",$C454&lt;&gt;"Fee",$C454&lt;&gt;"Reward",$C454&lt;&gt;"Transfer"),"Unknown type",IF(SUM($D454)&lt;=0,"Missing quantity",IF(AND($C454="Sell",SUM($D454)&gt;SUM(G453)+0.000000000001),"Sale larger than holdings",IF(AND($C454="Fee",SUM($D454)&gt;SUM(G453)+0.000000000001),"Fee larger than holdings",IF(AND(OR($C454="Buy",$C454="Sell"),SUM($E454)&lt;=0),"Missing amount","OK")))))))</f>
        <v/>
      </c>
    </row>
    <row r="455" spans="1:11" x14ac:dyDescent="0.25">
      <c r="A455" s="14"/>
      <c r="B455" s="15"/>
      <c r="C455" s="15"/>
      <c r="D455" s="16"/>
      <c r="E455" s="17"/>
      <c r="F455" s="17"/>
      <c r="G455" s="18" t="str">
        <f>IF($C455="","",SUM(G454)+IF(OR($C455="Buy",$C455="Reward"),SUM($D455),0)-IF(OR($C455="Sell",$C455="Fee"),SUM($D455),0))</f>
        <v/>
      </c>
      <c r="H455" s="19" t="str">
        <f>IF($C455="","",IF($C455="Sell",IF(SUM(G454)&gt;0,SUM(H454)*(1-IF(SUM($D455)&gt;SUM(G454),SUM(G454),SUM($D455))/SUM(G454)),0),SUM(H454)+IF(OR($C455="Buy",$C455="Reward"),SUM($E455)+SUM($F455),0)))</f>
        <v/>
      </c>
      <c r="I455" s="19" t="str">
        <f>IF($C455="","",IF(SUM(G455)&gt;0,H455/G455,""))</f>
        <v/>
      </c>
      <c r="J455" s="20" t="str">
        <f>IF($C455&lt;&gt;"Sell","",IF(SUM(G454)&gt;0,SUM($E455)-SUM($F455)-SUM(H454)*IF(SUM($D455)&gt;SUM(G454),SUM(G454),SUM($D455))/SUM(G454),""))</f>
        <v/>
      </c>
      <c r="K455" s="21" t="str">
        <f>IF($C455="","",IF($C454="","Previous row is empty",IF(AND($C455&lt;&gt;"Buy",$C455&lt;&gt;"Sell",$C455&lt;&gt;"Fee",$C455&lt;&gt;"Reward",$C455&lt;&gt;"Transfer"),"Unknown type",IF(SUM($D455)&lt;=0,"Missing quantity",IF(AND($C455="Sell",SUM($D455)&gt;SUM(G454)+0.000000000001),"Sale larger than holdings",IF(AND($C455="Fee",SUM($D455)&gt;SUM(G454)+0.000000000001),"Fee larger than holdings",IF(AND(OR($C455="Buy",$C455="Sell"),SUM($E455)&lt;=0),"Missing amount","OK")))))))</f>
        <v/>
      </c>
    </row>
    <row r="456" spans="1:11" x14ac:dyDescent="0.25">
      <c r="A456" s="14"/>
      <c r="B456" s="15"/>
      <c r="C456" s="15"/>
      <c r="D456" s="16"/>
      <c r="E456" s="17"/>
      <c r="F456" s="17"/>
      <c r="G456" s="18" t="str">
        <f>IF($C456="","",SUM(G455)+IF(OR($C456="Buy",$C456="Reward"),SUM($D456),0)-IF(OR($C456="Sell",$C456="Fee"),SUM($D456),0))</f>
        <v/>
      </c>
      <c r="H456" s="19" t="str">
        <f>IF($C456="","",IF($C456="Sell",IF(SUM(G455)&gt;0,SUM(H455)*(1-IF(SUM($D456)&gt;SUM(G455),SUM(G455),SUM($D456))/SUM(G455)),0),SUM(H455)+IF(OR($C456="Buy",$C456="Reward"),SUM($E456)+SUM($F456),0)))</f>
        <v/>
      </c>
      <c r="I456" s="19" t="str">
        <f>IF($C456="","",IF(SUM(G456)&gt;0,H456/G456,""))</f>
        <v/>
      </c>
      <c r="J456" s="20" t="str">
        <f>IF($C456&lt;&gt;"Sell","",IF(SUM(G455)&gt;0,SUM($E456)-SUM($F456)-SUM(H455)*IF(SUM($D456)&gt;SUM(G455),SUM(G455),SUM($D456))/SUM(G455),""))</f>
        <v/>
      </c>
      <c r="K456" s="21" t="str">
        <f>IF($C456="","",IF($C455="","Previous row is empty",IF(AND($C456&lt;&gt;"Buy",$C456&lt;&gt;"Sell",$C456&lt;&gt;"Fee",$C456&lt;&gt;"Reward",$C456&lt;&gt;"Transfer"),"Unknown type",IF(SUM($D456)&lt;=0,"Missing quantity",IF(AND($C456="Sell",SUM($D456)&gt;SUM(G455)+0.000000000001),"Sale larger than holdings",IF(AND($C456="Fee",SUM($D456)&gt;SUM(G455)+0.000000000001),"Fee larger than holdings",IF(AND(OR($C456="Buy",$C456="Sell"),SUM($E456)&lt;=0),"Missing amount","OK")))))))</f>
        <v/>
      </c>
    </row>
    <row r="457" spans="1:11" x14ac:dyDescent="0.25">
      <c r="A457" s="14"/>
      <c r="B457" s="15"/>
      <c r="C457" s="15"/>
      <c r="D457" s="16"/>
      <c r="E457" s="17"/>
      <c r="F457" s="17"/>
      <c r="G457" s="18" t="str">
        <f>IF($C457="","",SUM(G456)+IF(OR($C457="Buy",$C457="Reward"),SUM($D457),0)-IF(OR($C457="Sell",$C457="Fee"),SUM($D457),0))</f>
        <v/>
      </c>
      <c r="H457" s="19" t="str">
        <f>IF($C457="","",IF($C457="Sell",IF(SUM(G456)&gt;0,SUM(H456)*(1-IF(SUM($D457)&gt;SUM(G456),SUM(G456),SUM($D457))/SUM(G456)),0),SUM(H456)+IF(OR($C457="Buy",$C457="Reward"),SUM($E457)+SUM($F457),0)))</f>
        <v/>
      </c>
      <c r="I457" s="19" t="str">
        <f>IF($C457="","",IF(SUM(G457)&gt;0,H457/G457,""))</f>
        <v/>
      </c>
      <c r="J457" s="20" t="str">
        <f>IF($C457&lt;&gt;"Sell","",IF(SUM(G456)&gt;0,SUM($E457)-SUM($F457)-SUM(H456)*IF(SUM($D457)&gt;SUM(G456),SUM(G456),SUM($D457))/SUM(G456),""))</f>
        <v/>
      </c>
      <c r="K457" s="21" t="str">
        <f>IF($C457="","",IF($C456="","Previous row is empty",IF(AND($C457&lt;&gt;"Buy",$C457&lt;&gt;"Sell",$C457&lt;&gt;"Fee",$C457&lt;&gt;"Reward",$C457&lt;&gt;"Transfer"),"Unknown type",IF(SUM($D457)&lt;=0,"Missing quantity",IF(AND($C457="Sell",SUM($D457)&gt;SUM(G456)+0.000000000001),"Sale larger than holdings",IF(AND($C457="Fee",SUM($D457)&gt;SUM(G456)+0.000000000001),"Fee larger than holdings",IF(AND(OR($C457="Buy",$C457="Sell"),SUM($E457)&lt;=0),"Missing amount","OK")))))))</f>
        <v/>
      </c>
    </row>
    <row r="458" spans="1:11" x14ac:dyDescent="0.25">
      <c r="A458" s="14"/>
      <c r="B458" s="15"/>
      <c r="C458" s="15"/>
      <c r="D458" s="16"/>
      <c r="E458" s="17"/>
      <c r="F458" s="17"/>
      <c r="G458" s="18" t="str">
        <f>IF($C458="","",SUM(G457)+IF(OR($C458="Buy",$C458="Reward"),SUM($D458),0)-IF(OR($C458="Sell",$C458="Fee"),SUM($D458),0))</f>
        <v/>
      </c>
      <c r="H458" s="19" t="str">
        <f>IF($C458="","",IF($C458="Sell",IF(SUM(G457)&gt;0,SUM(H457)*(1-IF(SUM($D458)&gt;SUM(G457),SUM(G457),SUM($D458))/SUM(G457)),0),SUM(H457)+IF(OR($C458="Buy",$C458="Reward"),SUM($E458)+SUM($F458),0)))</f>
        <v/>
      </c>
      <c r="I458" s="19" t="str">
        <f>IF($C458="","",IF(SUM(G458)&gt;0,H458/G458,""))</f>
        <v/>
      </c>
      <c r="J458" s="20" t="str">
        <f>IF($C458&lt;&gt;"Sell","",IF(SUM(G457)&gt;0,SUM($E458)-SUM($F458)-SUM(H457)*IF(SUM($D458)&gt;SUM(G457),SUM(G457),SUM($D458))/SUM(G457),""))</f>
        <v/>
      </c>
      <c r="K458" s="21" t="str">
        <f>IF($C458="","",IF($C457="","Previous row is empty",IF(AND($C458&lt;&gt;"Buy",$C458&lt;&gt;"Sell",$C458&lt;&gt;"Fee",$C458&lt;&gt;"Reward",$C458&lt;&gt;"Transfer"),"Unknown type",IF(SUM($D458)&lt;=0,"Missing quantity",IF(AND($C458="Sell",SUM($D458)&gt;SUM(G457)+0.000000000001),"Sale larger than holdings",IF(AND($C458="Fee",SUM($D458)&gt;SUM(G457)+0.000000000001),"Fee larger than holdings",IF(AND(OR($C458="Buy",$C458="Sell"),SUM($E458)&lt;=0),"Missing amount","OK")))))))</f>
        <v/>
      </c>
    </row>
    <row r="459" spans="1:11" x14ac:dyDescent="0.25">
      <c r="A459" s="14"/>
      <c r="B459" s="15"/>
      <c r="C459" s="15"/>
      <c r="D459" s="16"/>
      <c r="E459" s="17"/>
      <c r="F459" s="17"/>
      <c r="G459" s="18" t="str">
        <f>IF($C459="","",SUM(G458)+IF(OR($C459="Buy",$C459="Reward"),SUM($D459),0)-IF(OR($C459="Sell",$C459="Fee"),SUM($D459),0))</f>
        <v/>
      </c>
      <c r="H459" s="19" t="str">
        <f>IF($C459="","",IF($C459="Sell",IF(SUM(G458)&gt;0,SUM(H458)*(1-IF(SUM($D459)&gt;SUM(G458),SUM(G458),SUM($D459))/SUM(G458)),0),SUM(H458)+IF(OR($C459="Buy",$C459="Reward"),SUM($E459)+SUM($F459),0)))</f>
        <v/>
      </c>
      <c r="I459" s="19" t="str">
        <f>IF($C459="","",IF(SUM(G459)&gt;0,H459/G459,""))</f>
        <v/>
      </c>
      <c r="J459" s="20" t="str">
        <f>IF($C459&lt;&gt;"Sell","",IF(SUM(G458)&gt;0,SUM($E459)-SUM($F459)-SUM(H458)*IF(SUM($D459)&gt;SUM(G458),SUM(G458),SUM($D459))/SUM(G458),""))</f>
        <v/>
      </c>
      <c r="K459" s="21" t="str">
        <f>IF($C459="","",IF($C458="","Previous row is empty",IF(AND($C459&lt;&gt;"Buy",$C459&lt;&gt;"Sell",$C459&lt;&gt;"Fee",$C459&lt;&gt;"Reward",$C459&lt;&gt;"Transfer"),"Unknown type",IF(SUM($D459)&lt;=0,"Missing quantity",IF(AND($C459="Sell",SUM($D459)&gt;SUM(G458)+0.000000000001),"Sale larger than holdings",IF(AND($C459="Fee",SUM($D459)&gt;SUM(G458)+0.000000000001),"Fee larger than holdings",IF(AND(OR($C459="Buy",$C459="Sell"),SUM($E459)&lt;=0),"Missing amount","OK")))))))</f>
        <v/>
      </c>
    </row>
    <row r="460" spans="1:11" x14ac:dyDescent="0.25">
      <c r="A460" s="14"/>
      <c r="B460" s="15"/>
      <c r="C460" s="15"/>
      <c r="D460" s="16"/>
      <c r="E460" s="17"/>
      <c r="F460" s="17"/>
      <c r="G460" s="18" t="str">
        <f>IF($C460="","",SUM(G459)+IF(OR($C460="Buy",$C460="Reward"),SUM($D460),0)-IF(OR($C460="Sell",$C460="Fee"),SUM($D460),0))</f>
        <v/>
      </c>
      <c r="H460" s="19" t="str">
        <f>IF($C460="","",IF($C460="Sell",IF(SUM(G459)&gt;0,SUM(H459)*(1-IF(SUM($D460)&gt;SUM(G459),SUM(G459),SUM($D460))/SUM(G459)),0),SUM(H459)+IF(OR($C460="Buy",$C460="Reward"),SUM($E460)+SUM($F460),0)))</f>
        <v/>
      </c>
      <c r="I460" s="19" t="str">
        <f>IF($C460="","",IF(SUM(G460)&gt;0,H460/G460,""))</f>
        <v/>
      </c>
      <c r="J460" s="20" t="str">
        <f>IF($C460&lt;&gt;"Sell","",IF(SUM(G459)&gt;0,SUM($E460)-SUM($F460)-SUM(H459)*IF(SUM($D460)&gt;SUM(G459),SUM(G459),SUM($D460))/SUM(G459),""))</f>
        <v/>
      </c>
      <c r="K460" s="21" t="str">
        <f>IF($C460="","",IF($C459="","Previous row is empty",IF(AND($C460&lt;&gt;"Buy",$C460&lt;&gt;"Sell",$C460&lt;&gt;"Fee",$C460&lt;&gt;"Reward",$C460&lt;&gt;"Transfer"),"Unknown type",IF(SUM($D460)&lt;=0,"Missing quantity",IF(AND($C460="Sell",SUM($D460)&gt;SUM(G459)+0.000000000001),"Sale larger than holdings",IF(AND($C460="Fee",SUM($D460)&gt;SUM(G459)+0.000000000001),"Fee larger than holdings",IF(AND(OR($C460="Buy",$C460="Sell"),SUM($E460)&lt;=0),"Missing amount","OK")))))))</f>
        <v/>
      </c>
    </row>
    <row r="461" spans="1:11" x14ac:dyDescent="0.25">
      <c r="A461" s="14"/>
      <c r="B461" s="15"/>
      <c r="C461" s="15"/>
      <c r="D461" s="16"/>
      <c r="E461" s="17"/>
      <c r="F461" s="17"/>
      <c r="G461" s="18" t="str">
        <f>IF($C461="","",SUM(G460)+IF(OR($C461="Buy",$C461="Reward"),SUM($D461),0)-IF(OR($C461="Sell",$C461="Fee"),SUM($D461),0))</f>
        <v/>
      </c>
      <c r="H461" s="19" t="str">
        <f>IF($C461="","",IF($C461="Sell",IF(SUM(G460)&gt;0,SUM(H460)*(1-IF(SUM($D461)&gt;SUM(G460),SUM(G460),SUM($D461))/SUM(G460)),0),SUM(H460)+IF(OR($C461="Buy",$C461="Reward"),SUM($E461)+SUM($F461),0)))</f>
        <v/>
      </c>
      <c r="I461" s="19" t="str">
        <f>IF($C461="","",IF(SUM(G461)&gt;0,H461/G461,""))</f>
        <v/>
      </c>
      <c r="J461" s="20" t="str">
        <f>IF($C461&lt;&gt;"Sell","",IF(SUM(G460)&gt;0,SUM($E461)-SUM($F461)-SUM(H460)*IF(SUM($D461)&gt;SUM(G460),SUM(G460),SUM($D461))/SUM(G460),""))</f>
        <v/>
      </c>
      <c r="K461" s="21" t="str">
        <f>IF($C461="","",IF($C460="","Previous row is empty",IF(AND($C461&lt;&gt;"Buy",$C461&lt;&gt;"Sell",$C461&lt;&gt;"Fee",$C461&lt;&gt;"Reward",$C461&lt;&gt;"Transfer"),"Unknown type",IF(SUM($D461)&lt;=0,"Missing quantity",IF(AND($C461="Sell",SUM($D461)&gt;SUM(G460)+0.000000000001),"Sale larger than holdings",IF(AND($C461="Fee",SUM($D461)&gt;SUM(G460)+0.000000000001),"Fee larger than holdings",IF(AND(OR($C461="Buy",$C461="Sell"),SUM($E461)&lt;=0),"Missing amount","OK")))))))</f>
        <v/>
      </c>
    </row>
    <row r="462" spans="1:11" x14ac:dyDescent="0.25">
      <c r="A462" s="14"/>
      <c r="B462" s="15"/>
      <c r="C462" s="15"/>
      <c r="D462" s="16"/>
      <c r="E462" s="17"/>
      <c r="F462" s="17"/>
      <c r="G462" s="18" t="str">
        <f>IF($C462="","",SUM(G461)+IF(OR($C462="Buy",$C462="Reward"),SUM($D462),0)-IF(OR($C462="Sell",$C462="Fee"),SUM($D462),0))</f>
        <v/>
      </c>
      <c r="H462" s="19" t="str">
        <f>IF($C462="","",IF($C462="Sell",IF(SUM(G461)&gt;0,SUM(H461)*(1-IF(SUM($D462)&gt;SUM(G461),SUM(G461),SUM($D462))/SUM(G461)),0),SUM(H461)+IF(OR($C462="Buy",$C462="Reward"),SUM($E462)+SUM($F462),0)))</f>
        <v/>
      </c>
      <c r="I462" s="19" t="str">
        <f>IF($C462="","",IF(SUM(G462)&gt;0,H462/G462,""))</f>
        <v/>
      </c>
      <c r="J462" s="20" t="str">
        <f>IF($C462&lt;&gt;"Sell","",IF(SUM(G461)&gt;0,SUM($E462)-SUM($F462)-SUM(H461)*IF(SUM($D462)&gt;SUM(G461),SUM(G461),SUM($D462))/SUM(G461),""))</f>
        <v/>
      </c>
      <c r="K462" s="21" t="str">
        <f>IF($C462="","",IF($C461="","Previous row is empty",IF(AND($C462&lt;&gt;"Buy",$C462&lt;&gt;"Sell",$C462&lt;&gt;"Fee",$C462&lt;&gt;"Reward",$C462&lt;&gt;"Transfer"),"Unknown type",IF(SUM($D462)&lt;=0,"Missing quantity",IF(AND($C462="Sell",SUM($D462)&gt;SUM(G461)+0.000000000001),"Sale larger than holdings",IF(AND($C462="Fee",SUM($D462)&gt;SUM(G461)+0.000000000001),"Fee larger than holdings",IF(AND(OR($C462="Buy",$C462="Sell"),SUM($E462)&lt;=0),"Missing amount","OK")))))))</f>
        <v/>
      </c>
    </row>
    <row r="463" spans="1:11" x14ac:dyDescent="0.25">
      <c r="A463" s="14"/>
      <c r="B463" s="15"/>
      <c r="C463" s="15"/>
      <c r="D463" s="16"/>
      <c r="E463" s="17"/>
      <c r="F463" s="17"/>
      <c r="G463" s="18" t="str">
        <f>IF($C463="","",SUM(G462)+IF(OR($C463="Buy",$C463="Reward"),SUM($D463),0)-IF(OR($C463="Sell",$C463="Fee"),SUM($D463),0))</f>
        <v/>
      </c>
      <c r="H463" s="19" t="str">
        <f>IF($C463="","",IF($C463="Sell",IF(SUM(G462)&gt;0,SUM(H462)*(1-IF(SUM($D463)&gt;SUM(G462),SUM(G462),SUM($D463))/SUM(G462)),0),SUM(H462)+IF(OR($C463="Buy",$C463="Reward"),SUM($E463)+SUM($F463),0)))</f>
        <v/>
      </c>
      <c r="I463" s="19" t="str">
        <f>IF($C463="","",IF(SUM(G463)&gt;0,H463/G463,""))</f>
        <v/>
      </c>
      <c r="J463" s="20" t="str">
        <f>IF($C463&lt;&gt;"Sell","",IF(SUM(G462)&gt;0,SUM($E463)-SUM($F463)-SUM(H462)*IF(SUM($D463)&gt;SUM(G462),SUM(G462),SUM($D463))/SUM(G462),""))</f>
        <v/>
      </c>
      <c r="K463" s="21" t="str">
        <f>IF($C463="","",IF($C462="","Previous row is empty",IF(AND($C463&lt;&gt;"Buy",$C463&lt;&gt;"Sell",$C463&lt;&gt;"Fee",$C463&lt;&gt;"Reward",$C463&lt;&gt;"Transfer"),"Unknown type",IF(SUM($D463)&lt;=0,"Missing quantity",IF(AND($C463="Sell",SUM($D463)&gt;SUM(G462)+0.000000000001),"Sale larger than holdings",IF(AND($C463="Fee",SUM($D463)&gt;SUM(G462)+0.000000000001),"Fee larger than holdings",IF(AND(OR($C463="Buy",$C463="Sell"),SUM($E463)&lt;=0),"Missing amount","OK")))))))</f>
        <v/>
      </c>
    </row>
    <row r="464" spans="1:11" x14ac:dyDescent="0.25">
      <c r="A464" s="14"/>
      <c r="B464" s="15"/>
      <c r="C464" s="15"/>
      <c r="D464" s="16"/>
      <c r="E464" s="17"/>
      <c r="F464" s="17"/>
      <c r="G464" s="18" t="str">
        <f>IF($C464="","",SUM(G463)+IF(OR($C464="Buy",$C464="Reward"),SUM($D464),0)-IF(OR($C464="Sell",$C464="Fee"),SUM($D464),0))</f>
        <v/>
      </c>
      <c r="H464" s="19" t="str">
        <f>IF($C464="","",IF($C464="Sell",IF(SUM(G463)&gt;0,SUM(H463)*(1-IF(SUM($D464)&gt;SUM(G463),SUM(G463),SUM($D464))/SUM(G463)),0),SUM(H463)+IF(OR($C464="Buy",$C464="Reward"),SUM($E464)+SUM($F464),0)))</f>
        <v/>
      </c>
      <c r="I464" s="19" t="str">
        <f>IF($C464="","",IF(SUM(G464)&gt;0,H464/G464,""))</f>
        <v/>
      </c>
      <c r="J464" s="20" t="str">
        <f>IF($C464&lt;&gt;"Sell","",IF(SUM(G463)&gt;0,SUM($E464)-SUM($F464)-SUM(H463)*IF(SUM($D464)&gt;SUM(G463),SUM(G463),SUM($D464))/SUM(G463),""))</f>
        <v/>
      </c>
      <c r="K464" s="21" t="str">
        <f>IF($C464="","",IF($C463="","Previous row is empty",IF(AND($C464&lt;&gt;"Buy",$C464&lt;&gt;"Sell",$C464&lt;&gt;"Fee",$C464&lt;&gt;"Reward",$C464&lt;&gt;"Transfer"),"Unknown type",IF(SUM($D464)&lt;=0,"Missing quantity",IF(AND($C464="Sell",SUM($D464)&gt;SUM(G463)+0.000000000001),"Sale larger than holdings",IF(AND($C464="Fee",SUM($D464)&gt;SUM(G463)+0.000000000001),"Fee larger than holdings",IF(AND(OR($C464="Buy",$C464="Sell"),SUM($E464)&lt;=0),"Missing amount","OK")))))))</f>
        <v/>
      </c>
    </row>
    <row r="465" spans="1:11" x14ac:dyDescent="0.25">
      <c r="A465" s="14"/>
      <c r="B465" s="15"/>
      <c r="C465" s="15"/>
      <c r="D465" s="16"/>
      <c r="E465" s="17"/>
      <c r="F465" s="17"/>
      <c r="G465" s="18" t="str">
        <f>IF($C465="","",SUM(G464)+IF(OR($C465="Buy",$C465="Reward"),SUM($D465),0)-IF(OR($C465="Sell",$C465="Fee"),SUM($D465),0))</f>
        <v/>
      </c>
      <c r="H465" s="19" t="str">
        <f>IF($C465="","",IF($C465="Sell",IF(SUM(G464)&gt;0,SUM(H464)*(1-IF(SUM($D465)&gt;SUM(G464),SUM(G464),SUM($D465))/SUM(G464)),0),SUM(H464)+IF(OR($C465="Buy",$C465="Reward"),SUM($E465)+SUM($F465),0)))</f>
        <v/>
      </c>
      <c r="I465" s="19" t="str">
        <f>IF($C465="","",IF(SUM(G465)&gt;0,H465/G465,""))</f>
        <v/>
      </c>
      <c r="J465" s="20" t="str">
        <f>IF($C465&lt;&gt;"Sell","",IF(SUM(G464)&gt;0,SUM($E465)-SUM($F465)-SUM(H464)*IF(SUM($D465)&gt;SUM(G464),SUM(G464),SUM($D465))/SUM(G464),""))</f>
        <v/>
      </c>
      <c r="K465" s="21" t="str">
        <f>IF($C465="","",IF($C464="","Previous row is empty",IF(AND($C465&lt;&gt;"Buy",$C465&lt;&gt;"Sell",$C465&lt;&gt;"Fee",$C465&lt;&gt;"Reward",$C465&lt;&gt;"Transfer"),"Unknown type",IF(SUM($D465)&lt;=0,"Missing quantity",IF(AND($C465="Sell",SUM($D465)&gt;SUM(G464)+0.000000000001),"Sale larger than holdings",IF(AND($C465="Fee",SUM($D465)&gt;SUM(G464)+0.000000000001),"Fee larger than holdings",IF(AND(OR($C465="Buy",$C465="Sell"),SUM($E465)&lt;=0),"Missing amount","OK")))))))</f>
        <v/>
      </c>
    </row>
    <row r="466" spans="1:11" x14ac:dyDescent="0.25">
      <c r="A466" s="14"/>
      <c r="B466" s="15"/>
      <c r="C466" s="15"/>
      <c r="D466" s="16"/>
      <c r="E466" s="17"/>
      <c r="F466" s="17"/>
      <c r="G466" s="18" t="str">
        <f>IF($C466="","",SUM(G465)+IF(OR($C466="Buy",$C466="Reward"),SUM($D466),0)-IF(OR($C466="Sell",$C466="Fee"),SUM($D466),0))</f>
        <v/>
      </c>
      <c r="H466" s="19" t="str">
        <f>IF($C466="","",IF($C466="Sell",IF(SUM(G465)&gt;0,SUM(H465)*(1-IF(SUM($D466)&gt;SUM(G465),SUM(G465),SUM($D466))/SUM(G465)),0),SUM(H465)+IF(OR($C466="Buy",$C466="Reward"),SUM($E466)+SUM($F466),0)))</f>
        <v/>
      </c>
      <c r="I466" s="19" t="str">
        <f>IF($C466="","",IF(SUM(G466)&gt;0,H466/G466,""))</f>
        <v/>
      </c>
      <c r="J466" s="20" t="str">
        <f>IF($C466&lt;&gt;"Sell","",IF(SUM(G465)&gt;0,SUM($E466)-SUM($F466)-SUM(H465)*IF(SUM($D466)&gt;SUM(G465),SUM(G465),SUM($D466))/SUM(G465),""))</f>
        <v/>
      </c>
      <c r="K466" s="21" t="str">
        <f>IF($C466="","",IF($C465="","Previous row is empty",IF(AND($C466&lt;&gt;"Buy",$C466&lt;&gt;"Sell",$C466&lt;&gt;"Fee",$C466&lt;&gt;"Reward",$C466&lt;&gt;"Transfer"),"Unknown type",IF(SUM($D466)&lt;=0,"Missing quantity",IF(AND($C466="Sell",SUM($D466)&gt;SUM(G465)+0.000000000001),"Sale larger than holdings",IF(AND($C466="Fee",SUM($D466)&gt;SUM(G465)+0.000000000001),"Fee larger than holdings",IF(AND(OR($C466="Buy",$C466="Sell"),SUM($E466)&lt;=0),"Missing amount","OK")))))))</f>
        <v/>
      </c>
    </row>
    <row r="467" spans="1:11" x14ac:dyDescent="0.25">
      <c r="A467" s="14"/>
      <c r="B467" s="15"/>
      <c r="C467" s="15"/>
      <c r="D467" s="16"/>
      <c r="E467" s="17"/>
      <c r="F467" s="17"/>
      <c r="G467" s="18" t="str">
        <f>IF($C467="","",SUM(G466)+IF(OR($C467="Buy",$C467="Reward"),SUM($D467),0)-IF(OR($C467="Sell",$C467="Fee"),SUM($D467),0))</f>
        <v/>
      </c>
      <c r="H467" s="19" t="str">
        <f>IF($C467="","",IF($C467="Sell",IF(SUM(G466)&gt;0,SUM(H466)*(1-IF(SUM($D467)&gt;SUM(G466),SUM(G466),SUM($D467))/SUM(G466)),0),SUM(H466)+IF(OR($C467="Buy",$C467="Reward"),SUM($E467)+SUM($F467),0)))</f>
        <v/>
      </c>
      <c r="I467" s="19" t="str">
        <f>IF($C467="","",IF(SUM(G467)&gt;0,H467/G467,""))</f>
        <v/>
      </c>
      <c r="J467" s="20" t="str">
        <f>IF($C467&lt;&gt;"Sell","",IF(SUM(G466)&gt;0,SUM($E467)-SUM($F467)-SUM(H466)*IF(SUM($D467)&gt;SUM(G466),SUM(G466),SUM($D467))/SUM(G466),""))</f>
        <v/>
      </c>
      <c r="K467" s="21" t="str">
        <f>IF($C467="","",IF($C466="","Previous row is empty",IF(AND($C467&lt;&gt;"Buy",$C467&lt;&gt;"Sell",$C467&lt;&gt;"Fee",$C467&lt;&gt;"Reward",$C467&lt;&gt;"Transfer"),"Unknown type",IF(SUM($D467)&lt;=0,"Missing quantity",IF(AND($C467="Sell",SUM($D467)&gt;SUM(G466)+0.000000000001),"Sale larger than holdings",IF(AND($C467="Fee",SUM($D467)&gt;SUM(G466)+0.000000000001),"Fee larger than holdings",IF(AND(OR($C467="Buy",$C467="Sell"),SUM($E467)&lt;=0),"Missing amount","OK")))))))</f>
        <v/>
      </c>
    </row>
    <row r="468" spans="1:11" x14ac:dyDescent="0.25">
      <c r="A468" s="14"/>
      <c r="B468" s="15"/>
      <c r="C468" s="15"/>
      <c r="D468" s="16"/>
      <c r="E468" s="17"/>
      <c r="F468" s="17"/>
      <c r="G468" s="18" t="str">
        <f>IF($C468="","",SUM(G467)+IF(OR($C468="Buy",$C468="Reward"),SUM($D468),0)-IF(OR($C468="Sell",$C468="Fee"),SUM($D468),0))</f>
        <v/>
      </c>
      <c r="H468" s="19" t="str">
        <f>IF($C468="","",IF($C468="Sell",IF(SUM(G467)&gt;0,SUM(H467)*(1-IF(SUM($D468)&gt;SUM(G467),SUM(G467),SUM($D468))/SUM(G467)),0),SUM(H467)+IF(OR($C468="Buy",$C468="Reward"),SUM($E468)+SUM($F468),0)))</f>
        <v/>
      </c>
      <c r="I468" s="19" t="str">
        <f>IF($C468="","",IF(SUM(G468)&gt;0,H468/G468,""))</f>
        <v/>
      </c>
      <c r="J468" s="20" t="str">
        <f>IF($C468&lt;&gt;"Sell","",IF(SUM(G467)&gt;0,SUM($E468)-SUM($F468)-SUM(H467)*IF(SUM($D468)&gt;SUM(G467),SUM(G467),SUM($D468))/SUM(G467),""))</f>
        <v/>
      </c>
      <c r="K468" s="21" t="str">
        <f>IF($C468="","",IF($C467="","Previous row is empty",IF(AND($C468&lt;&gt;"Buy",$C468&lt;&gt;"Sell",$C468&lt;&gt;"Fee",$C468&lt;&gt;"Reward",$C468&lt;&gt;"Transfer"),"Unknown type",IF(SUM($D468)&lt;=0,"Missing quantity",IF(AND($C468="Sell",SUM($D468)&gt;SUM(G467)+0.000000000001),"Sale larger than holdings",IF(AND($C468="Fee",SUM($D468)&gt;SUM(G467)+0.000000000001),"Fee larger than holdings",IF(AND(OR($C468="Buy",$C468="Sell"),SUM($E468)&lt;=0),"Missing amount","OK")))))))</f>
        <v/>
      </c>
    </row>
    <row r="469" spans="1:11" x14ac:dyDescent="0.25">
      <c r="A469" s="14"/>
      <c r="B469" s="15"/>
      <c r="C469" s="15"/>
      <c r="D469" s="16"/>
      <c r="E469" s="17"/>
      <c r="F469" s="17"/>
      <c r="G469" s="18" t="str">
        <f>IF($C469="","",SUM(G468)+IF(OR($C469="Buy",$C469="Reward"),SUM($D469),0)-IF(OR($C469="Sell",$C469="Fee"),SUM($D469),0))</f>
        <v/>
      </c>
      <c r="H469" s="19" t="str">
        <f>IF($C469="","",IF($C469="Sell",IF(SUM(G468)&gt;0,SUM(H468)*(1-IF(SUM($D469)&gt;SUM(G468),SUM(G468),SUM($D469))/SUM(G468)),0),SUM(H468)+IF(OR($C469="Buy",$C469="Reward"),SUM($E469)+SUM($F469),0)))</f>
        <v/>
      </c>
      <c r="I469" s="19" t="str">
        <f>IF($C469="","",IF(SUM(G469)&gt;0,H469/G469,""))</f>
        <v/>
      </c>
      <c r="J469" s="20" t="str">
        <f>IF($C469&lt;&gt;"Sell","",IF(SUM(G468)&gt;0,SUM($E469)-SUM($F469)-SUM(H468)*IF(SUM($D469)&gt;SUM(G468),SUM(G468),SUM($D469))/SUM(G468),""))</f>
        <v/>
      </c>
      <c r="K469" s="21" t="str">
        <f>IF($C469="","",IF($C468="","Previous row is empty",IF(AND($C469&lt;&gt;"Buy",$C469&lt;&gt;"Sell",$C469&lt;&gt;"Fee",$C469&lt;&gt;"Reward",$C469&lt;&gt;"Transfer"),"Unknown type",IF(SUM($D469)&lt;=0,"Missing quantity",IF(AND($C469="Sell",SUM($D469)&gt;SUM(G468)+0.000000000001),"Sale larger than holdings",IF(AND($C469="Fee",SUM($D469)&gt;SUM(G468)+0.000000000001),"Fee larger than holdings",IF(AND(OR($C469="Buy",$C469="Sell"),SUM($E469)&lt;=0),"Missing amount","OK")))))))</f>
        <v/>
      </c>
    </row>
    <row r="470" spans="1:11" x14ac:dyDescent="0.25">
      <c r="A470" s="14"/>
      <c r="B470" s="15"/>
      <c r="C470" s="15"/>
      <c r="D470" s="16"/>
      <c r="E470" s="17"/>
      <c r="F470" s="17"/>
      <c r="G470" s="18" t="str">
        <f>IF($C470="","",SUM(G469)+IF(OR($C470="Buy",$C470="Reward"),SUM($D470),0)-IF(OR($C470="Sell",$C470="Fee"),SUM($D470),0))</f>
        <v/>
      </c>
      <c r="H470" s="19" t="str">
        <f>IF($C470="","",IF($C470="Sell",IF(SUM(G469)&gt;0,SUM(H469)*(1-IF(SUM($D470)&gt;SUM(G469),SUM(G469),SUM($D470))/SUM(G469)),0),SUM(H469)+IF(OR($C470="Buy",$C470="Reward"),SUM($E470)+SUM($F470),0)))</f>
        <v/>
      </c>
      <c r="I470" s="19" t="str">
        <f>IF($C470="","",IF(SUM(G470)&gt;0,H470/G470,""))</f>
        <v/>
      </c>
      <c r="J470" s="20" t="str">
        <f>IF($C470&lt;&gt;"Sell","",IF(SUM(G469)&gt;0,SUM($E470)-SUM($F470)-SUM(H469)*IF(SUM($D470)&gt;SUM(G469),SUM(G469),SUM($D470))/SUM(G469),""))</f>
        <v/>
      </c>
      <c r="K470" s="21" t="str">
        <f>IF($C470="","",IF($C469="","Previous row is empty",IF(AND($C470&lt;&gt;"Buy",$C470&lt;&gt;"Sell",$C470&lt;&gt;"Fee",$C470&lt;&gt;"Reward",$C470&lt;&gt;"Transfer"),"Unknown type",IF(SUM($D470)&lt;=0,"Missing quantity",IF(AND($C470="Sell",SUM($D470)&gt;SUM(G469)+0.000000000001),"Sale larger than holdings",IF(AND($C470="Fee",SUM($D470)&gt;SUM(G469)+0.000000000001),"Fee larger than holdings",IF(AND(OR($C470="Buy",$C470="Sell"),SUM($E470)&lt;=0),"Missing amount","OK")))))))</f>
        <v/>
      </c>
    </row>
    <row r="471" spans="1:11" x14ac:dyDescent="0.25">
      <c r="A471" s="14"/>
      <c r="B471" s="15"/>
      <c r="C471" s="15"/>
      <c r="D471" s="16"/>
      <c r="E471" s="17"/>
      <c r="F471" s="17"/>
      <c r="G471" s="18" t="str">
        <f>IF($C471="","",SUM(G470)+IF(OR($C471="Buy",$C471="Reward"),SUM($D471),0)-IF(OR($C471="Sell",$C471="Fee"),SUM($D471),0))</f>
        <v/>
      </c>
      <c r="H471" s="19" t="str">
        <f>IF($C471="","",IF($C471="Sell",IF(SUM(G470)&gt;0,SUM(H470)*(1-IF(SUM($D471)&gt;SUM(G470),SUM(G470),SUM($D471))/SUM(G470)),0),SUM(H470)+IF(OR($C471="Buy",$C471="Reward"),SUM($E471)+SUM($F471),0)))</f>
        <v/>
      </c>
      <c r="I471" s="19" t="str">
        <f>IF($C471="","",IF(SUM(G471)&gt;0,H471/G471,""))</f>
        <v/>
      </c>
      <c r="J471" s="20" t="str">
        <f>IF($C471&lt;&gt;"Sell","",IF(SUM(G470)&gt;0,SUM($E471)-SUM($F471)-SUM(H470)*IF(SUM($D471)&gt;SUM(G470),SUM(G470),SUM($D471))/SUM(G470),""))</f>
        <v/>
      </c>
      <c r="K471" s="21" t="str">
        <f>IF($C471="","",IF($C470="","Previous row is empty",IF(AND($C471&lt;&gt;"Buy",$C471&lt;&gt;"Sell",$C471&lt;&gt;"Fee",$C471&lt;&gt;"Reward",$C471&lt;&gt;"Transfer"),"Unknown type",IF(SUM($D471)&lt;=0,"Missing quantity",IF(AND($C471="Sell",SUM($D471)&gt;SUM(G470)+0.000000000001),"Sale larger than holdings",IF(AND($C471="Fee",SUM($D471)&gt;SUM(G470)+0.000000000001),"Fee larger than holdings",IF(AND(OR($C471="Buy",$C471="Sell"),SUM($E471)&lt;=0),"Missing amount","OK")))))))</f>
        <v/>
      </c>
    </row>
    <row r="472" spans="1:11" x14ac:dyDescent="0.25">
      <c r="A472" s="14"/>
      <c r="B472" s="15"/>
      <c r="C472" s="15"/>
      <c r="D472" s="16"/>
      <c r="E472" s="17"/>
      <c r="F472" s="17"/>
      <c r="G472" s="18" t="str">
        <f>IF($C472="","",SUM(G471)+IF(OR($C472="Buy",$C472="Reward"),SUM($D472),0)-IF(OR($C472="Sell",$C472="Fee"),SUM($D472),0))</f>
        <v/>
      </c>
      <c r="H472" s="19" t="str">
        <f>IF($C472="","",IF($C472="Sell",IF(SUM(G471)&gt;0,SUM(H471)*(1-IF(SUM($D472)&gt;SUM(G471),SUM(G471),SUM($D472))/SUM(G471)),0),SUM(H471)+IF(OR($C472="Buy",$C472="Reward"),SUM($E472)+SUM($F472),0)))</f>
        <v/>
      </c>
      <c r="I472" s="19" t="str">
        <f>IF($C472="","",IF(SUM(G472)&gt;0,H472/G472,""))</f>
        <v/>
      </c>
      <c r="J472" s="20" t="str">
        <f>IF($C472&lt;&gt;"Sell","",IF(SUM(G471)&gt;0,SUM($E472)-SUM($F472)-SUM(H471)*IF(SUM($D472)&gt;SUM(G471),SUM(G471),SUM($D472))/SUM(G471),""))</f>
        <v/>
      </c>
      <c r="K472" s="21" t="str">
        <f>IF($C472="","",IF($C471="","Previous row is empty",IF(AND($C472&lt;&gt;"Buy",$C472&lt;&gt;"Sell",$C472&lt;&gt;"Fee",$C472&lt;&gt;"Reward",$C472&lt;&gt;"Transfer"),"Unknown type",IF(SUM($D472)&lt;=0,"Missing quantity",IF(AND($C472="Sell",SUM($D472)&gt;SUM(G471)+0.000000000001),"Sale larger than holdings",IF(AND($C472="Fee",SUM($D472)&gt;SUM(G471)+0.000000000001),"Fee larger than holdings",IF(AND(OR($C472="Buy",$C472="Sell"),SUM($E472)&lt;=0),"Missing amount","OK")))))))</f>
        <v/>
      </c>
    </row>
    <row r="473" spans="1:11" x14ac:dyDescent="0.25">
      <c r="A473" s="14"/>
      <c r="B473" s="15"/>
      <c r="C473" s="15"/>
      <c r="D473" s="16"/>
      <c r="E473" s="17"/>
      <c r="F473" s="17"/>
      <c r="G473" s="18" t="str">
        <f>IF($C473="","",SUM(G472)+IF(OR($C473="Buy",$C473="Reward"),SUM($D473),0)-IF(OR($C473="Sell",$C473="Fee"),SUM($D473),0))</f>
        <v/>
      </c>
      <c r="H473" s="19" t="str">
        <f>IF($C473="","",IF($C473="Sell",IF(SUM(G472)&gt;0,SUM(H472)*(1-IF(SUM($D473)&gt;SUM(G472),SUM(G472),SUM($D473))/SUM(G472)),0),SUM(H472)+IF(OR($C473="Buy",$C473="Reward"),SUM($E473)+SUM($F473),0)))</f>
        <v/>
      </c>
      <c r="I473" s="19" t="str">
        <f>IF($C473="","",IF(SUM(G473)&gt;0,H473/G473,""))</f>
        <v/>
      </c>
      <c r="J473" s="20" t="str">
        <f>IF($C473&lt;&gt;"Sell","",IF(SUM(G472)&gt;0,SUM($E473)-SUM($F473)-SUM(H472)*IF(SUM($D473)&gt;SUM(G472),SUM(G472),SUM($D473))/SUM(G472),""))</f>
        <v/>
      </c>
      <c r="K473" s="21" t="str">
        <f>IF($C473="","",IF($C472="","Previous row is empty",IF(AND($C473&lt;&gt;"Buy",$C473&lt;&gt;"Sell",$C473&lt;&gt;"Fee",$C473&lt;&gt;"Reward",$C473&lt;&gt;"Transfer"),"Unknown type",IF(SUM($D473)&lt;=0,"Missing quantity",IF(AND($C473="Sell",SUM($D473)&gt;SUM(G472)+0.000000000001),"Sale larger than holdings",IF(AND($C473="Fee",SUM($D473)&gt;SUM(G472)+0.000000000001),"Fee larger than holdings",IF(AND(OR($C473="Buy",$C473="Sell"),SUM($E473)&lt;=0),"Missing amount","OK")))))))</f>
        <v/>
      </c>
    </row>
    <row r="474" spans="1:11" x14ac:dyDescent="0.25">
      <c r="A474" s="14"/>
      <c r="B474" s="15"/>
      <c r="C474" s="15"/>
      <c r="D474" s="16"/>
      <c r="E474" s="17"/>
      <c r="F474" s="17"/>
      <c r="G474" s="18" t="str">
        <f>IF($C474="","",SUM(G473)+IF(OR($C474="Buy",$C474="Reward"),SUM($D474),0)-IF(OR($C474="Sell",$C474="Fee"),SUM($D474),0))</f>
        <v/>
      </c>
      <c r="H474" s="19" t="str">
        <f>IF($C474="","",IF($C474="Sell",IF(SUM(G473)&gt;0,SUM(H473)*(1-IF(SUM($D474)&gt;SUM(G473),SUM(G473),SUM($D474))/SUM(G473)),0),SUM(H473)+IF(OR($C474="Buy",$C474="Reward"),SUM($E474)+SUM($F474),0)))</f>
        <v/>
      </c>
      <c r="I474" s="19" t="str">
        <f>IF($C474="","",IF(SUM(G474)&gt;0,H474/G474,""))</f>
        <v/>
      </c>
      <c r="J474" s="20" t="str">
        <f>IF($C474&lt;&gt;"Sell","",IF(SUM(G473)&gt;0,SUM($E474)-SUM($F474)-SUM(H473)*IF(SUM($D474)&gt;SUM(G473),SUM(G473),SUM($D474))/SUM(G473),""))</f>
        <v/>
      </c>
      <c r="K474" s="21" t="str">
        <f>IF($C474="","",IF($C473="","Previous row is empty",IF(AND($C474&lt;&gt;"Buy",$C474&lt;&gt;"Sell",$C474&lt;&gt;"Fee",$C474&lt;&gt;"Reward",$C474&lt;&gt;"Transfer"),"Unknown type",IF(SUM($D474)&lt;=0,"Missing quantity",IF(AND($C474="Sell",SUM($D474)&gt;SUM(G473)+0.000000000001),"Sale larger than holdings",IF(AND($C474="Fee",SUM($D474)&gt;SUM(G473)+0.000000000001),"Fee larger than holdings",IF(AND(OR($C474="Buy",$C474="Sell"),SUM($E474)&lt;=0),"Missing amount","OK")))))))</f>
        <v/>
      </c>
    </row>
    <row r="475" spans="1:11" x14ac:dyDescent="0.25">
      <c r="A475" s="14"/>
      <c r="B475" s="15"/>
      <c r="C475" s="15"/>
      <c r="D475" s="16"/>
      <c r="E475" s="17"/>
      <c r="F475" s="17"/>
      <c r="G475" s="18" t="str">
        <f>IF($C475="","",SUM(G474)+IF(OR($C475="Buy",$C475="Reward"),SUM($D475),0)-IF(OR($C475="Sell",$C475="Fee"),SUM($D475),0))</f>
        <v/>
      </c>
      <c r="H475" s="19" t="str">
        <f>IF($C475="","",IF($C475="Sell",IF(SUM(G474)&gt;0,SUM(H474)*(1-IF(SUM($D475)&gt;SUM(G474),SUM(G474),SUM($D475))/SUM(G474)),0),SUM(H474)+IF(OR($C475="Buy",$C475="Reward"),SUM($E475)+SUM($F475),0)))</f>
        <v/>
      </c>
      <c r="I475" s="19" t="str">
        <f>IF($C475="","",IF(SUM(G475)&gt;0,H475/G475,""))</f>
        <v/>
      </c>
      <c r="J475" s="20" t="str">
        <f>IF($C475&lt;&gt;"Sell","",IF(SUM(G474)&gt;0,SUM($E475)-SUM($F475)-SUM(H474)*IF(SUM($D475)&gt;SUM(G474),SUM(G474),SUM($D475))/SUM(G474),""))</f>
        <v/>
      </c>
      <c r="K475" s="21" t="str">
        <f>IF($C475="","",IF($C474="","Previous row is empty",IF(AND($C475&lt;&gt;"Buy",$C475&lt;&gt;"Sell",$C475&lt;&gt;"Fee",$C475&lt;&gt;"Reward",$C475&lt;&gt;"Transfer"),"Unknown type",IF(SUM($D475)&lt;=0,"Missing quantity",IF(AND($C475="Sell",SUM($D475)&gt;SUM(G474)+0.000000000001),"Sale larger than holdings",IF(AND($C475="Fee",SUM($D475)&gt;SUM(G474)+0.000000000001),"Fee larger than holdings",IF(AND(OR($C475="Buy",$C475="Sell"),SUM($E475)&lt;=0),"Missing amount","OK")))))))</f>
        <v/>
      </c>
    </row>
    <row r="476" spans="1:11" x14ac:dyDescent="0.25">
      <c r="A476" s="14"/>
      <c r="B476" s="15"/>
      <c r="C476" s="15"/>
      <c r="D476" s="16"/>
      <c r="E476" s="17"/>
      <c r="F476" s="17"/>
      <c r="G476" s="18" t="str">
        <f>IF($C476="","",SUM(G475)+IF(OR($C476="Buy",$C476="Reward"),SUM($D476),0)-IF(OR($C476="Sell",$C476="Fee"),SUM($D476),0))</f>
        <v/>
      </c>
      <c r="H476" s="19" t="str">
        <f>IF($C476="","",IF($C476="Sell",IF(SUM(G475)&gt;0,SUM(H475)*(1-IF(SUM($D476)&gt;SUM(G475),SUM(G475),SUM($D476))/SUM(G475)),0),SUM(H475)+IF(OR($C476="Buy",$C476="Reward"),SUM($E476)+SUM($F476),0)))</f>
        <v/>
      </c>
      <c r="I476" s="19" t="str">
        <f>IF($C476="","",IF(SUM(G476)&gt;0,H476/G476,""))</f>
        <v/>
      </c>
      <c r="J476" s="20" t="str">
        <f>IF($C476&lt;&gt;"Sell","",IF(SUM(G475)&gt;0,SUM($E476)-SUM($F476)-SUM(H475)*IF(SUM($D476)&gt;SUM(G475),SUM(G475),SUM($D476))/SUM(G475),""))</f>
        <v/>
      </c>
      <c r="K476" s="21" t="str">
        <f>IF($C476="","",IF($C475="","Previous row is empty",IF(AND($C476&lt;&gt;"Buy",$C476&lt;&gt;"Sell",$C476&lt;&gt;"Fee",$C476&lt;&gt;"Reward",$C476&lt;&gt;"Transfer"),"Unknown type",IF(SUM($D476)&lt;=0,"Missing quantity",IF(AND($C476="Sell",SUM($D476)&gt;SUM(G475)+0.000000000001),"Sale larger than holdings",IF(AND($C476="Fee",SUM($D476)&gt;SUM(G475)+0.000000000001),"Fee larger than holdings",IF(AND(OR($C476="Buy",$C476="Sell"),SUM($E476)&lt;=0),"Missing amount","OK")))))))</f>
        <v/>
      </c>
    </row>
    <row r="477" spans="1:11" x14ac:dyDescent="0.25">
      <c r="A477" s="14"/>
      <c r="B477" s="15"/>
      <c r="C477" s="15"/>
      <c r="D477" s="16"/>
      <c r="E477" s="17"/>
      <c r="F477" s="17"/>
      <c r="G477" s="18" t="str">
        <f>IF($C477="","",SUM(G476)+IF(OR($C477="Buy",$C477="Reward"),SUM($D477),0)-IF(OR($C477="Sell",$C477="Fee"),SUM($D477),0))</f>
        <v/>
      </c>
      <c r="H477" s="19" t="str">
        <f>IF($C477="","",IF($C477="Sell",IF(SUM(G476)&gt;0,SUM(H476)*(1-IF(SUM($D477)&gt;SUM(G476),SUM(G476),SUM($D477))/SUM(G476)),0),SUM(H476)+IF(OR($C477="Buy",$C477="Reward"),SUM($E477)+SUM($F477),0)))</f>
        <v/>
      </c>
      <c r="I477" s="19" t="str">
        <f>IF($C477="","",IF(SUM(G477)&gt;0,H477/G477,""))</f>
        <v/>
      </c>
      <c r="J477" s="20" t="str">
        <f>IF($C477&lt;&gt;"Sell","",IF(SUM(G476)&gt;0,SUM($E477)-SUM($F477)-SUM(H476)*IF(SUM($D477)&gt;SUM(G476),SUM(G476),SUM($D477))/SUM(G476),""))</f>
        <v/>
      </c>
      <c r="K477" s="21" t="str">
        <f>IF($C477="","",IF($C476="","Previous row is empty",IF(AND($C477&lt;&gt;"Buy",$C477&lt;&gt;"Sell",$C477&lt;&gt;"Fee",$C477&lt;&gt;"Reward",$C477&lt;&gt;"Transfer"),"Unknown type",IF(SUM($D477)&lt;=0,"Missing quantity",IF(AND($C477="Sell",SUM($D477)&gt;SUM(G476)+0.000000000001),"Sale larger than holdings",IF(AND($C477="Fee",SUM($D477)&gt;SUM(G476)+0.000000000001),"Fee larger than holdings",IF(AND(OR($C477="Buy",$C477="Sell"),SUM($E477)&lt;=0),"Missing amount","OK")))))))</f>
        <v/>
      </c>
    </row>
    <row r="478" spans="1:11" x14ac:dyDescent="0.25">
      <c r="A478" s="14"/>
      <c r="B478" s="15"/>
      <c r="C478" s="15"/>
      <c r="D478" s="16"/>
      <c r="E478" s="17"/>
      <c r="F478" s="17"/>
      <c r="G478" s="18" t="str">
        <f>IF($C478="","",SUM(G477)+IF(OR($C478="Buy",$C478="Reward"),SUM($D478),0)-IF(OR($C478="Sell",$C478="Fee"),SUM($D478),0))</f>
        <v/>
      </c>
      <c r="H478" s="19" t="str">
        <f>IF($C478="","",IF($C478="Sell",IF(SUM(G477)&gt;0,SUM(H477)*(1-IF(SUM($D478)&gt;SUM(G477),SUM(G477),SUM($D478))/SUM(G477)),0),SUM(H477)+IF(OR($C478="Buy",$C478="Reward"),SUM($E478)+SUM($F478),0)))</f>
        <v/>
      </c>
      <c r="I478" s="19" t="str">
        <f>IF($C478="","",IF(SUM(G478)&gt;0,H478/G478,""))</f>
        <v/>
      </c>
      <c r="J478" s="20" t="str">
        <f>IF($C478&lt;&gt;"Sell","",IF(SUM(G477)&gt;0,SUM($E478)-SUM($F478)-SUM(H477)*IF(SUM($D478)&gt;SUM(G477),SUM(G477),SUM($D478))/SUM(G477),""))</f>
        <v/>
      </c>
      <c r="K478" s="21" t="str">
        <f>IF($C478="","",IF($C477="","Previous row is empty",IF(AND($C478&lt;&gt;"Buy",$C478&lt;&gt;"Sell",$C478&lt;&gt;"Fee",$C478&lt;&gt;"Reward",$C478&lt;&gt;"Transfer"),"Unknown type",IF(SUM($D478)&lt;=0,"Missing quantity",IF(AND($C478="Sell",SUM($D478)&gt;SUM(G477)+0.000000000001),"Sale larger than holdings",IF(AND($C478="Fee",SUM($D478)&gt;SUM(G477)+0.000000000001),"Fee larger than holdings",IF(AND(OR($C478="Buy",$C478="Sell"),SUM($E478)&lt;=0),"Missing amount","OK")))))))</f>
        <v/>
      </c>
    </row>
    <row r="479" spans="1:11" x14ac:dyDescent="0.25">
      <c r="A479" s="14"/>
      <c r="B479" s="15"/>
      <c r="C479" s="15"/>
      <c r="D479" s="16"/>
      <c r="E479" s="17"/>
      <c r="F479" s="17"/>
      <c r="G479" s="18" t="str">
        <f>IF($C479="","",SUM(G478)+IF(OR($C479="Buy",$C479="Reward"),SUM($D479),0)-IF(OR($C479="Sell",$C479="Fee"),SUM($D479),0))</f>
        <v/>
      </c>
      <c r="H479" s="19" t="str">
        <f>IF($C479="","",IF($C479="Sell",IF(SUM(G478)&gt;0,SUM(H478)*(1-IF(SUM($D479)&gt;SUM(G478),SUM(G478),SUM($D479))/SUM(G478)),0),SUM(H478)+IF(OR($C479="Buy",$C479="Reward"),SUM($E479)+SUM($F479),0)))</f>
        <v/>
      </c>
      <c r="I479" s="19" t="str">
        <f>IF($C479="","",IF(SUM(G479)&gt;0,H479/G479,""))</f>
        <v/>
      </c>
      <c r="J479" s="20" t="str">
        <f>IF($C479&lt;&gt;"Sell","",IF(SUM(G478)&gt;0,SUM($E479)-SUM($F479)-SUM(H478)*IF(SUM($D479)&gt;SUM(G478),SUM(G478),SUM($D479))/SUM(G478),""))</f>
        <v/>
      </c>
      <c r="K479" s="21" t="str">
        <f>IF($C479="","",IF($C478="","Previous row is empty",IF(AND($C479&lt;&gt;"Buy",$C479&lt;&gt;"Sell",$C479&lt;&gt;"Fee",$C479&lt;&gt;"Reward",$C479&lt;&gt;"Transfer"),"Unknown type",IF(SUM($D479)&lt;=0,"Missing quantity",IF(AND($C479="Sell",SUM($D479)&gt;SUM(G478)+0.000000000001),"Sale larger than holdings",IF(AND($C479="Fee",SUM($D479)&gt;SUM(G478)+0.000000000001),"Fee larger than holdings",IF(AND(OR($C479="Buy",$C479="Sell"),SUM($E479)&lt;=0),"Missing amount","OK")))))))</f>
        <v/>
      </c>
    </row>
    <row r="480" spans="1:11" x14ac:dyDescent="0.25">
      <c r="A480" s="14"/>
      <c r="B480" s="15"/>
      <c r="C480" s="15"/>
      <c r="D480" s="16"/>
      <c r="E480" s="17"/>
      <c r="F480" s="17"/>
      <c r="G480" s="18" t="str">
        <f>IF($C480="","",SUM(G479)+IF(OR($C480="Buy",$C480="Reward"),SUM($D480),0)-IF(OR($C480="Sell",$C480="Fee"),SUM($D480),0))</f>
        <v/>
      </c>
      <c r="H480" s="19" t="str">
        <f>IF($C480="","",IF($C480="Sell",IF(SUM(G479)&gt;0,SUM(H479)*(1-IF(SUM($D480)&gt;SUM(G479),SUM(G479),SUM($D480))/SUM(G479)),0),SUM(H479)+IF(OR($C480="Buy",$C480="Reward"),SUM($E480)+SUM($F480),0)))</f>
        <v/>
      </c>
      <c r="I480" s="19" t="str">
        <f>IF($C480="","",IF(SUM(G480)&gt;0,H480/G480,""))</f>
        <v/>
      </c>
      <c r="J480" s="20" t="str">
        <f>IF($C480&lt;&gt;"Sell","",IF(SUM(G479)&gt;0,SUM($E480)-SUM($F480)-SUM(H479)*IF(SUM($D480)&gt;SUM(G479),SUM(G479),SUM($D480))/SUM(G479),""))</f>
        <v/>
      </c>
      <c r="K480" s="21" t="str">
        <f>IF($C480="","",IF($C479="","Previous row is empty",IF(AND($C480&lt;&gt;"Buy",$C480&lt;&gt;"Sell",$C480&lt;&gt;"Fee",$C480&lt;&gt;"Reward",$C480&lt;&gt;"Transfer"),"Unknown type",IF(SUM($D480)&lt;=0,"Missing quantity",IF(AND($C480="Sell",SUM($D480)&gt;SUM(G479)+0.000000000001),"Sale larger than holdings",IF(AND($C480="Fee",SUM($D480)&gt;SUM(G479)+0.000000000001),"Fee larger than holdings",IF(AND(OR($C480="Buy",$C480="Sell"),SUM($E480)&lt;=0),"Missing amount","OK")))))))</f>
        <v/>
      </c>
    </row>
    <row r="481" spans="1:11" x14ac:dyDescent="0.25">
      <c r="A481" s="14"/>
      <c r="B481" s="15"/>
      <c r="C481" s="15"/>
      <c r="D481" s="16"/>
      <c r="E481" s="17"/>
      <c r="F481" s="17"/>
      <c r="G481" s="18" t="str">
        <f>IF($C481="","",SUM(G480)+IF(OR($C481="Buy",$C481="Reward"),SUM($D481),0)-IF(OR($C481="Sell",$C481="Fee"),SUM($D481),0))</f>
        <v/>
      </c>
      <c r="H481" s="19" t="str">
        <f>IF($C481="","",IF($C481="Sell",IF(SUM(G480)&gt;0,SUM(H480)*(1-IF(SUM($D481)&gt;SUM(G480),SUM(G480),SUM($D481))/SUM(G480)),0),SUM(H480)+IF(OR($C481="Buy",$C481="Reward"),SUM($E481)+SUM($F481),0)))</f>
        <v/>
      </c>
      <c r="I481" s="19" t="str">
        <f>IF($C481="","",IF(SUM(G481)&gt;0,H481/G481,""))</f>
        <v/>
      </c>
      <c r="J481" s="20" t="str">
        <f>IF($C481&lt;&gt;"Sell","",IF(SUM(G480)&gt;0,SUM($E481)-SUM($F481)-SUM(H480)*IF(SUM($D481)&gt;SUM(G480),SUM(G480),SUM($D481))/SUM(G480),""))</f>
        <v/>
      </c>
      <c r="K481" s="21" t="str">
        <f>IF($C481="","",IF($C480="","Previous row is empty",IF(AND($C481&lt;&gt;"Buy",$C481&lt;&gt;"Sell",$C481&lt;&gt;"Fee",$C481&lt;&gt;"Reward",$C481&lt;&gt;"Transfer"),"Unknown type",IF(SUM($D481)&lt;=0,"Missing quantity",IF(AND($C481="Sell",SUM($D481)&gt;SUM(G480)+0.000000000001),"Sale larger than holdings",IF(AND($C481="Fee",SUM($D481)&gt;SUM(G480)+0.000000000001),"Fee larger than holdings",IF(AND(OR($C481="Buy",$C481="Sell"),SUM($E481)&lt;=0),"Missing amount","OK")))))))</f>
        <v/>
      </c>
    </row>
    <row r="482" spans="1:11" x14ac:dyDescent="0.25">
      <c r="A482" s="14"/>
      <c r="B482" s="15"/>
      <c r="C482" s="15"/>
      <c r="D482" s="16"/>
      <c r="E482" s="17"/>
      <c r="F482" s="17"/>
      <c r="G482" s="18" t="str">
        <f>IF($C482="","",SUM(G481)+IF(OR($C482="Buy",$C482="Reward"),SUM($D482),0)-IF(OR($C482="Sell",$C482="Fee"),SUM($D482),0))</f>
        <v/>
      </c>
      <c r="H482" s="19" t="str">
        <f>IF($C482="","",IF($C482="Sell",IF(SUM(G481)&gt;0,SUM(H481)*(1-IF(SUM($D482)&gt;SUM(G481),SUM(G481),SUM($D482))/SUM(G481)),0),SUM(H481)+IF(OR($C482="Buy",$C482="Reward"),SUM($E482)+SUM($F482),0)))</f>
        <v/>
      </c>
      <c r="I482" s="19" t="str">
        <f>IF($C482="","",IF(SUM(G482)&gt;0,H482/G482,""))</f>
        <v/>
      </c>
      <c r="J482" s="20" t="str">
        <f>IF($C482&lt;&gt;"Sell","",IF(SUM(G481)&gt;0,SUM($E482)-SUM($F482)-SUM(H481)*IF(SUM($D482)&gt;SUM(G481),SUM(G481),SUM($D482))/SUM(G481),""))</f>
        <v/>
      </c>
      <c r="K482" s="21" t="str">
        <f>IF($C482="","",IF($C481="","Previous row is empty",IF(AND($C482&lt;&gt;"Buy",$C482&lt;&gt;"Sell",$C482&lt;&gt;"Fee",$C482&lt;&gt;"Reward",$C482&lt;&gt;"Transfer"),"Unknown type",IF(SUM($D482)&lt;=0,"Missing quantity",IF(AND($C482="Sell",SUM($D482)&gt;SUM(G481)+0.000000000001),"Sale larger than holdings",IF(AND($C482="Fee",SUM($D482)&gt;SUM(G481)+0.000000000001),"Fee larger than holdings",IF(AND(OR($C482="Buy",$C482="Sell"),SUM($E482)&lt;=0),"Missing amount","OK")))))))</f>
        <v/>
      </c>
    </row>
    <row r="483" spans="1:11" x14ac:dyDescent="0.25">
      <c r="A483" s="14"/>
      <c r="B483" s="15"/>
      <c r="C483" s="15"/>
      <c r="D483" s="16"/>
      <c r="E483" s="17"/>
      <c r="F483" s="17"/>
      <c r="G483" s="18" t="str">
        <f>IF($C483="","",SUM(G482)+IF(OR($C483="Buy",$C483="Reward"),SUM($D483),0)-IF(OR($C483="Sell",$C483="Fee"),SUM($D483),0))</f>
        <v/>
      </c>
      <c r="H483" s="19" t="str">
        <f>IF($C483="","",IF($C483="Sell",IF(SUM(G482)&gt;0,SUM(H482)*(1-IF(SUM($D483)&gt;SUM(G482),SUM(G482),SUM($D483))/SUM(G482)),0),SUM(H482)+IF(OR($C483="Buy",$C483="Reward"),SUM($E483)+SUM($F483),0)))</f>
        <v/>
      </c>
      <c r="I483" s="19" t="str">
        <f>IF($C483="","",IF(SUM(G483)&gt;0,H483/G483,""))</f>
        <v/>
      </c>
      <c r="J483" s="20" t="str">
        <f>IF($C483&lt;&gt;"Sell","",IF(SUM(G482)&gt;0,SUM($E483)-SUM($F483)-SUM(H482)*IF(SUM($D483)&gt;SUM(G482),SUM(G482),SUM($D483))/SUM(G482),""))</f>
        <v/>
      </c>
      <c r="K483" s="21" t="str">
        <f>IF($C483="","",IF($C482="","Previous row is empty",IF(AND($C483&lt;&gt;"Buy",$C483&lt;&gt;"Sell",$C483&lt;&gt;"Fee",$C483&lt;&gt;"Reward",$C483&lt;&gt;"Transfer"),"Unknown type",IF(SUM($D483)&lt;=0,"Missing quantity",IF(AND($C483="Sell",SUM($D483)&gt;SUM(G482)+0.000000000001),"Sale larger than holdings",IF(AND($C483="Fee",SUM($D483)&gt;SUM(G482)+0.000000000001),"Fee larger than holdings",IF(AND(OR($C483="Buy",$C483="Sell"),SUM($E483)&lt;=0),"Missing amount","OK")))))))</f>
        <v/>
      </c>
    </row>
    <row r="484" spans="1:11" x14ac:dyDescent="0.25">
      <c r="A484" s="14"/>
      <c r="B484" s="15"/>
      <c r="C484" s="15"/>
      <c r="D484" s="16"/>
      <c r="E484" s="17"/>
      <c r="F484" s="17"/>
      <c r="G484" s="18" t="str">
        <f>IF($C484="","",SUM(G483)+IF(OR($C484="Buy",$C484="Reward"),SUM($D484),0)-IF(OR($C484="Sell",$C484="Fee"),SUM($D484),0))</f>
        <v/>
      </c>
      <c r="H484" s="19" t="str">
        <f>IF($C484="","",IF($C484="Sell",IF(SUM(G483)&gt;0,SUM(H483)*(1-IF(SUM($D484)&gt;SUM(G483),SUM(G483),SUM($D484))/SUM(G483)),0),SUM(H483)+IF(OR($C484="Buy",$C484="Reward"),SUM($E484)+SUM($F484),0)))</f>
        <v/>
      </c>
      <c r="I484" s="19" t="str">
        <f>IF($C484="","",IF(SUM(G484)&gt;0,H484/G484,""))</f>
        <v/>
      </c>
      <c r="J484" s="20" t="str">
        <f>IF($C484&lt;&gt;"Sell","",IF(SUM(G483)&gt;0,SUM($E484)-SUM($F484)-SUM(H483)*IF(SUM($D484)&gt;SUM(G483),SUM(G483),SUM($D484))/SUM(G483),""))</f>
        <v/>
      </c>
      <c r="K484" s="21" t="str">
        <f>IF($C484="","",IF($C483="","Previous row is empty",IF(AND($C484&lt;&gt;"Buy",$C484&lt;&gt;"Sell",$C484&lt;&gt;"Fee",$C484&lt;&gt;"Reward",$C484&lt;&gt;"Transfer"),"Unknown type",IF(SUM($D484)&lt;=0,"Missing quantity",IF(AND($C484="Sell",SUM($D484)&gt;SUM(G483)+0.000000000001),"Sale larger than holdings",IF(AND($C484="Fee",SUM($D484)&gt;SUM(G483)+0.000000000001),"Fee larger than holdings",IF(AND(OR($C484="Buy",$C484="Sell"),SUM($E484)&lt;=0),"Missing amount","OK")))))))</f>
        <v/>
      </c>
    </row>
    <row r="485" spans="1:11" x14ac:dyDescent="0.25">
      <c r="A485" s="14"/>
      <c r="B485" s="15"/>
      <c r="C485" s="15"/>
      <c r="D485" s="16"/>
      <c r="E485" s="17"/>
      <c r="F485" s="17"/>
      <c r="G485" s="18" t="str">
        <f>IF($C485="","",SUM(G484)+IF(OR($C485="Buy",$C485="Reward"),SUM($D485),0)-IF(OR($C485="Sell",$C485="Fee"),SUM($D485),0))</f>
        <v/>
      </c>
      <c r="H485" s="19" t="str">
        <f>IF($C485="","",IF($C485="Sell",IF(SUM(G484)&gt;0,SUM(H484)*(1-IF(SUM($D485)&gt;SUM(G484),SUM(G484),SUM($D485))/SUM(G484)),0),SUM(H484)+IF(OR($C485="Buy",$C485="Reward"),SUM($E485)+SUM($F485),0)))</f>
        <v/>
      </c>
      <c r="I485" s="19" t="str">
        <f>IF($C485="","",IF(SUM(G485)&gt;0,H485/G485,""))</f>
        <v/>
      </c>
      <c r="J485" s="20" t="str">
        <f>IF($C485&lt;&gt;"Sell","",IF(SUM(G484)&gt;0,SUM($E485)-SUM($F485)-SUM(H484)*IF(SUM($D485)&gt;SUM(G484),SUM(G484),SUM($D485))/SUM(G484),""))</f>
        <v/>
      </c>
      <c r="K485" s="21" t="str">
        <f>IF($C485="","",IF($C484="","Previous row is empty",IF(AND($C485&lt;&gt;"Buy",$C485&lt;&gt;"Sell",$C485&lt;&gt;"Fee",$C485&lt;&gt;"Reward",$C485&lt;&gt;"Transfer"),"Unknown type",IF(SUM($D485)&lt;=0,"Missing quantity",IF(AND($C485="Sell",SUM($D485)&gt;SUM(G484)+0.000000000001),"Sale larger than holdings",IF(AND($C485="Fee",SUM($D485)&gt;SUM(G484)+0.000000000001),"Fee larger than holdings",IF(AND(OR($C485="Buy",$C485="Sell"),SUM($E485)&lt;=0),"Missing amount","OK")))))))</f>
        <v/>
      </c>
    </row>
    <row r="486" spans="1:11" x14ac:dyDescent="0.25">
      <c r="A486" s="14"/>
      <c r="B486" s="15"/>
      <c r="C486" s="15"/>
      <c r="D486" s="16"/>
      <c r="E486" s="17"/>
      <c r="F486" s="17"/>
      <c r="G486" s="18" t="str">
        <f>IF($C486="","",SUM(G485)+IF(OR($C486="Buy",$C486="Reward"),SUM($D486),0)-IF(OR($C486="Sell",$C486="Fee"),SUM($D486),0))</f>
        <v/>
      </c>
      <c r="H486" s="19" t="str">
        <f>IF($C486="","",IF($C486="Sell",IF(SUM(G485)&gt;0,SUM(H485)*(1-IF(SUM($D486)&gt;SUM(G485),SUM(G485),SUM($D486))/SUM(G485)),0),SUM(H485)+IF(OR($C486="Buy",$C486="Reward"),SUM($E486)+SUM($F486),0)))</f>
        <v/>
      </c>
      <c r="I486" s="19" t="str">
        <f>IF($C486="","",IF(SUM(G486)&gt;0,H486/G486,""))</f>
        <v/>
      </c>
      <c r="J486" s="20" t="str">
        <f>IF($C486&lt;&gt;"Sell","",IF(SUM(G485)&gt;0,SUM($E486)-SUM($F486)-SUM(H485)*IF(SUM($D486)&gt;SUM(G485),SUM(G485),SUM($D486))/SUM(G485),""))</f>
        <v/>
      </c>
      <c r="K486" s="21" t="str">
        <f>IF($C486="","",IF($C485="","Previous row is empty",IF(AND($C486&lt;&gt;"Buy",$C486&lt;&gt;"Sell",$C486&lt;&gt;"Fee",$C486&lt;&gt;"Reward",$C486&lt;&gt;"Transfer"),"Unknown type",IF(SUM($D486)&lt;=0,"Missing quantity",IF(AND($C486="Sell",SUM($D486)&gt;SUM(G485)+0.000000000001),"Sale larger than holdings",IF(AND($C486="Fee",SUM($D486)&gt;SUM(G485)+0.000000000001),"Fee larger than holdings",IF(AND(OR($C486="Buy",$C486="Sell"),SUM($E486)&lt;=0),"Missing amount","OK")))))))</f>
        <v/>
      </c>
    </row>
    <row r="487" spans="1:11" x14ac:dyDescent="0.25">
      <c r="A487" s="14"/>
      <c r="B487" s="15"/>
      <c r="C487" s="15"/>
      <c r="D487" s="16"/>
      <c r="E487" s="17"/>
      <c r="F487" s="17"/>
      <c r="G487" s="18" t="str">
        <f>IF($C487="","",SUM(G486)+IF(OR($C487="Buy",$C487="Reward"),SUM($D487),0)-IF(OR($C487="Sell",$C487="Fee"),SUM($D487),0))</f>
        <v/>
      </c>
      <c r="H487" s="19" t="str">
        <f>IF($C487="","",IF($C487="Sell",IF(SUM(G486)&gt;0,SUM(H486)*(1-IF(SUM($D487)&gt;SUM(G486),SUM(G486),SUM($D487))/SUM(G486)),0),SUM(H486)+IF(OR($C487="Buy",$C487="Reward"),SUM($E487)+SUM($F487),0)))</f>
        <v/>
      </c>
      <c r="I487" s="19" t="str">
        <f>IF($C487="","",IF(SUM(G487)&gt;0,H487/G487,""))</f>
        <v/>
      </c>
      <c r="J487" s="20" t="str">
        <f>IF($C487&lt;&gt;"Sell","",IF(SUM(G486)&gt;0,SUM($E487)-SUM($F487)-SUM(H486)*IF(SUM($D487)&gt;SUM(G486),SUM(G486),SUM($D487))/SUM(G486),""))</f>
        <v/>
      </c>
      <c r="K487" s="21" t="str">
        <f>IF($C487="","",IF($C486="","Previous row is empty",IF(AND($C487&lt;&gt;"Buy",$C487&lt;&gt;"Sell",$C487&lt;&gt;"Fee",$C487&lt;&gt;"Reward",$C487&lt;&gt;"Transfer"),"Unknown type",IF(SUM($D487)&lt;=0,"Missing quantity",IF(AND($C487="Sell",SUM($D487)&gt;SUM(G486)+0.000000000001),"Sale larger than holdings",IF(AND($C487="Fee",SUM($D487)&gt;SUM(G486)+0.000000000001),"Fee larger than holdings",IF(AND(OR($C487="Buy",$C487="Sell"),SUM($E487)&lt;=0),"Missing amount","OK")))))))</f>
        <v/>
      </c>
    </row>
    <row r="488" spans="1:11" x14ac:dyDescent="0.25">
      <c r="A488" s="14"/>
      <c r="B488" s="15"/>
      <c r="C488" s="15"/>
      <c r="D488" s="16"/>
      <c r="E488" s="17"/>
      <c r="F488" s="17"/>
      <c r="G488" s="18" t="str">
        <f>IF($C488="","",SUM(G487)+IF(OR($C488="Buy",$C488="Reward"),SUM($D488),0)-IF(OR($C488="Sell",$C488="Fee"),SUM($D488),0))</f>
        <v/>
      </c>
      <c r="H488" s="19" t="str">
        <f>IF($C488="","",IF($C488="Sell",IF(SUM(G487)&gt;0,SUM(H487)*(1-IF(SUM($D488)&gt;SUM(G487),SUM(G487),SUM($D488))/SUM(G487)),0),SUM(H487)+IF(OR($C488="Buy",$C488="Reward"),SUM($E488)+SUM($F488),0)))</f>
        <v/>
      </c>
      <c r="I488" s="19" t="str">
        <f>IF($C488="","",IF(SUM(G488)&gt;0,H488/G488,""))</f>
        <v/>
      </c>
      <c r="J488" s="20" t="str">
        <f>IF($C488&lt;&gt;"Sell","",IF(SUM(G487)&gt;0,SUM($E488)-SUM($F488)-SUM(H487)*IF(SUM($D488)&gt;SUM(G487),SUM(G487),SUM($D488))/SUM(G487),""))</f>
        <v/>
      </c>
      <c r="K488" s="21" t="str">
        <f>IF($C488="","",IF($C487="","Previous row is empty",IF(AND($C488&lt;&gt;"Buy",$C488&lt;&gt;"Sell",$C488&lt;&gt;"Fee",$C488&lt;&gt;"Reward",$C488&lt;&gt;"Transfer"),"Unknown type",IF(SUM($D488)&lt;=0,"Missing quantity",IF(AND($C488="Sell",SUM($D488)&gt;SUM(G487)+0.000000000001),"Sale larger than holdings",IF(AND($C488="Fee",SUM($D488)&gt;SUM(G487)+0.000000000001),"Fee larger than holdings",IF(AND(OR($C488="Buy",$C488="Sell"),SUM($E488)&lt;=0),"Missing amount","OK")))))))</f>
        <v/>
      </c>
    </row>
    <row r="489" spans="1:11" x14ac:dyDescent="0.25">
      <c r="A489" s="14"/>
      <c r="B489" s="15"/>
      <c r="C489" s="15"/>
      <c r="D489" s="16"/>
      <c r="E489" s="17"/>
      <c r="F489" s="17"/>
      <c r="G489" s="18" t="str">
        <f>IF($C489="","",SUM(G488)+IF(OR($C489="Buy",$C489="Reward"),SUM($D489),0)-IF(OR($C489="Sell",$C489="Fee"),SUM($D489),0))</f>
        <v/>
      </c>
      <c r="H489" s="19" t="str">
        <f>IF($C489="","",IF($C489="Sell",IF(SUM(G488)&gt;0,SUM(H488)*(1-IF(SUM($D489)&gt;SUM(G488),SUM(G488),SUM($D489))/SUM(G488)),0),SUM(H488)+IF(OR($C489="Buy",$C489="Reward"),SUM($E489)+SUM($F489),0)))</f>
        <v/>
      </c>
      <c r="I489" s="19" t="str">
        <f>IF($C489="","",IF(SUM(G489)&gt;0,H489/G489,""))</f>
        <v/>
      </c>
      <c r="J489" s="20" t="str">
        <f>IF($C489&lt;&gt;"Sell","",IF(SUM(G488)&gt;0,SUM($E489)-SUM($F489)-SUM(H488)*IF(SUM($D489)&gt;SUM(G488),SUM(G488),SUM($D489))/SUM(G488),""))</f>
        <v/>
      </c>
      <c r="K489" s="21" t="str">
        <f>IF($C489="","",IF($C488="","Previous row is empty",IF(AND($C489&lt;&gt;"Buy",$C489&lt;&gt;"Sell",$C489&lt;&gt;"Fee",$C489&lt;&gt;"Reward",$C489&lt;&gt;"Transfer"),"Unknown type",IF(SUM($D489)&lt;=0,"Missing quantity",IF(AND($C489="Sell",SUM($D489)&gt;SUM(G488)+0.000000000001),"Sale larger than holdings",IF(AND($C489="Fee",SUM($D489)&gt;SUM(G488)+0.000000000001),"Fee larger than holdings",IF(AND(OR($C489="Buy",$C489="Sell"),SUM($E489)&lt;=0),"Missing amount","OK")))))))</f>
        <v/>
      </c>
    </row>
    <row r="490" spans="1:11" x14ac:dyDescent="0.25">
      <c r="A490" s="14"/>
      <c r="B490" s="15"/>
      <c r="C490" s="15"/>
      <c r="D490" s="16"/>
      <c r="E490" s="17"/>
      <c r="F490" s="17"/>
      <c r="G490" s="18" t="str">
        <f>IF($C490="","",SUM(G489)+IF(OR($C490="Buy",$C490="Reward"),SUM($D490),0)-IF(OR($C490="Sell",$C490="Fee"),SUM($D490),0))</f>
        <v/>
      </c>
      <c r="H490" s="19" t="str">
        <f>IF($C490="","",IF($C490="Sell",IF(SUM(G489)&gt;0,SUM(H489)*(1-IF(SUM($D490)&gt;SUM(G489),SUM(G489),SUM($D490))/SUM(G489)),0),SUM(H489)+IF(OR($C490="Buy",$C490="Reward"),SUM($E490)+SUM($F490),0)))</f>
        <v/>
      </c>
      <c r="I490" s="19" t="str">
        <f>IF($C490="","",IF(SUM(G490)&gt;0,H490/G490,""))</f>
        <v/>
      </c>
      <c r="J490" s="20" t="str">
        <f>IF($C490&lt;&gt;"Sell","",IF(SUM(G489)&gt;0,SUM($E490)-SUM($F490)-SUM(H489)*IF(SUM($D490)&gt;SUM(G489),SUM(G489),SUM($D490))/SUM(G489),""))</f>
        <v/>
      </c>
      <c r="K490" s="21" t="str">
        <f>IF($C490="","",IF($C489="","Previous row is empty",IF(AND($C490&lt;&gt;"Buy",$C490&lt;&gt;"Sell",$C490&lt;&gt;"Fee",$C490&lt;&gt;"Reward",$C490&lt;&gt;"Transfer"),"Unknown type",IF(SUM($D490)&lt;=0,"Missing quantity",IF(AND($C490="Sell",SUM($D490)&gt;SUM(G489)+0.000000000001),"Sale larger than holdings",IF(AND($C490="Fee",SUM($D490)&gt;SUM(G489)+0.000000000001),"Fee larger than holdings",IF(AND(OR($C490="Buy",$C490="Sell"),SUM($E490)&lt;=0),"Missing amount","OK")))))))</f>
        <v/>
      </c>
    </row>
    <row r="491" spans="1:11" x14ac:dyDescent="0.25">
      <c r="A491" s="14"/>
      <c r="B491" s="15"/>
      <c r="C491" s="15"/>
      <c r="D491" s="16"/>
      <c r="E491" s="17"/>
      <c r="F491" s="17"/>
      <c r="G491" s="18" t="str">
        <f>IF($C491="","",SUM(G490)+IF(OR($C491="Buy",$C491="Reward"),SUM($D491),0)-IF(OR($C491="Sell",$C491="Fee"),SUM($D491),0))</f>
        <v/>
      </c>
      <c r="H491" s="19" t="str">
        <f>IF($C491="","",IF($C491="Sell",IF(SUM(G490)&gt;0,SUM(H490)*(1-IF(SUM($D491)&gt;SUM(G490),SUM(G490),SUM($D491))/SUM(G490)),0),SUM(H490)+IF(OR($C491="Buy",$C491="Reward"),SUM($E491)+SUM($F491),0)))</f>
        <v/>
      </c>
      <c r="I491" s="19" t="str">
        <f>IF($C491="","",IF(SUM(G491)&gt;0,H491/G491,""))</f>
        <v/>
      </c>
      <c r="J491" s="20" t="str">
        <f>IF($C491&lt;&gt;"Sell","",IF(SUM(G490)&gt;0,SUM($E491)-SUM($F491)-SUM(H490)*IF(SUM($D491)&gt;SUM(G490),SUM(G490),SUM($D491))/SUM(G490),""))</f>
        <v/>
      </c>
      <c r="K491" s="21" t="str">
        <f>IF($C491="","",IF($C490="","Previous row is empty",IF(AND($C491&lt;&gt;"Buy",$C491&lt;&gt;"Sell",$C491&lt;&gt;"Fee",$C491&lt;&gt;"Reward",$C491&lt;&gt;"Transfer"),"Unknown type",IF(SUM($D491)&lt;=0,"Missing quantity",IF(AND($C491="Sell",SUM($D491)&gt;SUM(G490)+0.000000000001),"Sale larger than holdings",IF(AND($C491="Fee",SUM($D491)&gt;SUM(G490)+0.000000000001),"Fee larger than holdings",IF(AND(OR($C491="Buy",$C491="Sell"),SUM($E491)&lt;=0),"Missing amount","OK")))))))</f>
        <v/>
      </c>
    </row>
    <row r="492" spans="1:11" x14ac:dyDescent="0.25">
      <c r="A492" s="14"/>
      <c r="B492" s="15"/>
      <c r="C492" s="15"/>
      <c r="D492" s="16"/>
      <c r="E492" s="17"/>
      <c r="F492" s="17"/>
      <c r="G492" s="18" t="str">
        <f>IF($C492="","",SUM(G491)+IF(OR($C492="Buy",$C492="Reward"),SUM($D492),0)-IF(OR($C492="Sell",$C492="Fee"),SUM($D492),0))</f>
        <v/>
      </c>
      <c r="H492" s="19" t="str">
        <f>IF($C492="","",IF($C492="Sell",IF(SUM(G491)&gt;0,SUM(H491)*(1-IF(SUM($D492)&gt;SUM(G491),SUM(G491),SUM($D492))/SUM(G491)),0),SUM(H491)+IF(OR($C492="Buy",$C492="Reward"),SUM($E492)+SUM($F492),0)))</f>
        <v/>
      </c>
      <c r="I492" s="19" t="str">
        <f>IF($C492="","",IF(SUM(G492)&gt;0,H492/G492,""))</f>
        <v/>
      </c>
      <c r="J492" s="20" t="str">
        <f>IF($C492&lt;&gt;"Sell","",IF(SUM(G491)&gt;0,SUM($E492)-SUM($F492)-SUM(H491)*IF(SUM($D492)&gt;SUM(G491),SUM(G491),SUM($D492))/SUM(G491),""))</f>
        <v/>
      </c>
      <c r="K492" s="21" t="str">
        <f>IF($C492="","",IF($C491="","Previous row is empty",IF(AND($C492&lt;&gt;"Buy",$C492&lt;&gt;"Sell",$C492&lt;&gt;"Fee",$C492&lt;&gt;"Reward",$C492&lt;&gt;"Transfer"),"Unknown type",IF(SUM($D492)&lt;=0,"Missing quantity",IF(AND($C492="Sell",SUM($D492)&gt;SUM(G491)+0.000000000001),"Sale larger than holdings",IF(AND($C492="Fee",SUM($D492)&gt;SUM(G491)+0.000000000001),"Fee larger than holdings",IF(AND(OR($C492="Buy",$C492="Sell"),SUM($E492)&lt;=0),"Missing amount","OK")))))))</f>
        <v/>
      </c>
    </row>
    <row r="493" spans="1:11" x14ac:dyDescent="0.25">
      <c r="A493" s="14"/>
      <c r="B493" s="15"/>
      <c r="C493" s="15"/>
      <c r="D493" s="16"/>
      <c r="E493" s="17"/>
      <c r="F493" s="17"/>
      <c r="G493" s="18" t="str">
        <f>IF($C493="","",SUM(G492)+IF(OR($C493="Buy",$C493="Reward"),SUM($D493),0)-IF(OR($C493="Sell",$C493="Fee"),SUM($D493),0))</f>
        <v/>
      </c>
      <c r="H493" s="19" t="str">
        <f>IF($C493="","",IF($C493="Sell",IF(SUM(G492)&gt;0,SUM(H492)*(1-IF(SUM($D493)&gt;SUM(G492),SUM(G492),SUM($D493))/SUM(G492)),0),SUM(H492)+IF(OR($C493="Buy",$C493="Reward"),SUM($E493)+SUM($F493),0)))</f>
        <v/>
      </c>
      <c r="I493" s="19" t="str">
        <f>IF($C493="","",IF(SUM(G493)&gt;0,H493/G493,""))</f>
        <v/>
      </c>
      <c r="J493" s="20" t="str">
        <f>IF($C493&lt;&gt;"Sell","",IF(SUM(G492)&gt;0,SUM($E493)-SUM($F493)-SUM(H492)*IF(SUM($D493)&gt;SUM(G492),SUM(G492),SUM($D493))/SUM(G492),""))</f>
        <v/>
      </c>
      <c r="K493" s="21" t="str">
        <f>IF($C493="","",IF($C492="","Previous row is empty",IF(AND($C493&lt;&gt;"Buy",$C493&lt;&gt;"Sell",$C493&lt;&gt;"Fee",$C493&lt;&gt;"Reward",$C493&lt;&gt;"Transfer"),"Unknown type",IF(SUM($D493)&lt;=0,"Missing quantity",IF(AND($C493="Sell",SUM($D493)&gt;SUM(G492)+0.000000000001),"Sale larger than holdings",IF(AND($C493="Fee",SUM($D493)&gt;SUM(G492)+0.000000000001),"Fee larger than holdings",IF(AND(OR($C493="Buy",$C493="Sell"),SUM($E493)&lt;=0),"Missing amount","OK")))))))</f>
        <v/>
      </c>
    </row>
    <row r="494" spans="1:11" x14ac:dyDescent="0.25">
      <c r="A494" s="14"/>
      <c r="B494" s="15"/>
      <c r="C494" s="15"/>
      <c r="D494" s="16"/>
      <c r="E494" s="17"/>
      <c r="F494" s="17"/>
      <c r="G494" s="18" t="str">
        <f>IF($C494="","",SUM(G493)+IF(OR($C494="Buy",$C494="Reward"),SUM($D494),0)-IF(OR($C494="Sell",$C494="Fee"),SUM($D494),0))</f>
        <v/>
      </c>
      <c r="H494" s="19" t="str">
        <f>IF($C494="","",IF($C494="Sell",IF(SUM(G493)&gt;0,SUM(H493)*(1-IF(SUM($D494)&gt;SUM(G493),SUM(G493),SUM($D494))/SUM(G493)),0),SUM(H493)+IF(OR($C494="Buy",$C494="Reward"),SUM($E494)+SUM($F494),0)))</f>
        <v/>
      </c>
      <c r="I494" s="19" t="str">
        <f>IF($C494="","",IF(SUM(G494)&gt;0,H494/G494,""))</f>
        <v/>
      </c>
      <c r="J494" s="20" t="str">
        <f>IF($C494&lt;&gt;"Sell","",IF(SUM(G493)&gt;0,SUM($E494)-SUM($F494)-SUM(H493)*IF(SUM($D494)&gt;SUM(G493),SUM(G493),SUM($D494))/SUM(G493),""))</f>
        <v/>
      </c>
      <c r="K494" s="21" t="str">
        <f>IF($C494="","",IF($C493="","Previous row is empty",IF(AND($C494&lt;&gt;"Buy",$C494&lt;&gt;"Sell",$C494&lt;&gt;"Fee",$C494&lt;&gt;"Reward",$C494&lt;&gt;"Transfer"),"Unknown type",IF(SUM($D494)&lt;=0,"Missing quantity",IF(AND($C494="Sell",SUM($D494)&gt;SUM(G493)+0.000000000001),"Sale larger than holdings",IF(AND($C494="Fee",SUM($D494)&gt;SUM(G493)+0.000000000001),"Fee larger than holdings",IF(AND(OR($C494="Buy",$C494="Sell"),SUM($E494)&lt;=0),"Missing amount","OK")))))))</f>
        <v/>
      </c>
    </row>
    <row r="495" spans="1:11" x14ac:dyDescent="0.25">
      <c r="A495" s="14"/>
      <c r="B495" s="15"/>
      <c r="C495" s="15"/>
      <c r="D495" s="16"/>
      <c r="E495" s="17"/>
      <c r="F495" s="17"/>
      <c r="G495" s="18" t="str">
        <f>IF($C495="","",SUM(G494)+IF(OR($C495="Buy",$C495="Reward"),SUM($D495),0)-IF(OR($C495="Sell",$C495="Fee"),SUM($D495),0))</f>
        <v/>
      </c>
      <c r="H495" s="19" t="str">
        <f>IF($C495="","",IF($C495="Sell",IF(SUM(G494)&gt;0,SUM(H494)*(1-IF(SUM($D495)&gt;SUM(G494),SUM(G494),SUM($D495))/SUM(G494)),0),SUM(H494)+IF(OR($C495="Buy",$C495="Reward"),SUM($E495)+SUM($F495),0)))</f>
        <v/>
      </c>
      <c r="I495" s="19" t="str">
        <f>IF($C495="","",IF(SUM(G495)&gt;0,H495/G495,""))</f>
        <v/>
      </c>
      <c r="J495" s="20" t="str">
        <f>IF($C495&lt;&gt;"Sell","",IF(SUM(G494)&gt;0,SUM($E495)-SUM($F495)-SUM(H494)*IF(SUM($D495)&gt;SUM(G494),SUM(G494),SUM($D495))/SUM(G494),""))</f>
        <v/>
      </c>
      <c r="K495" s="21" t="str">
        <f>IF($C495="","",IF($C494="","Previous row is empty",IF(AND($C495&lt;&gt;"Buy",$C495&lt;&gt;"Sell",$C495&lt;&gt;"Fee",$C495&lt;&gt;"Reward",$C495&lt;&gt;"Transfer"),"Unknown type",IF(SUM($D495)&lt;=0,"Missing quantity",IF(AND($C495="Sell",SUM($D495)&gt;SUM(G494)+0.000000000001),"Sale larger than holdings",IF(AND($C495="Fee",SUM($D495)&gt;SUM(G494)+0.000000000001),"Fee larger than holdings",IF(AND(OR($C495="Buy",$C495="Sell"),SUM($E495)&lt;=0),"Missing amount","OK")))))))</f>
        <v/>
      </c>
    </row>
    <row r="496" spans="1:11" x14ac:dyDescent="0.25">
      <c r="A496" s="14"/>
      <c r="B496" s="15"/>
      <c r="C496" s="15"/>
      <c r="D496" s="16"/>
      <c r="E496" s="17"/>
      <c r="F496" s="17"/>
      <c r="G496" s="18" t="str">
        <f>IF($C496="","",SUM(G495)+IF(OR($C496="Buy",$C496="Reward"),SUM($D496),0)-IF(OR($C496="Sell",$C496="Fee"),SUM($D496),0))</f>
        <v/>
      </c>
      <c r="H496" s="19" t="str">
        <f>IF($C496="","",IF($C496="Sell",IF(SUM(G495)&gt;0,SUM(H495)*(1-IF(SUM($D496)&gt;SUM(G495),SUM(G495),SUM($D496))/SUM(G495)),0),SUM(H495)+IF(OR($C496="Buy",$C496="Reward"),SUM($E496)+SUM($F496),0)))</f>
        <v/>
      </c>
      <c r="I496" s="19" t="str">
        <f>IF($C496="","",IF(SUM(G496)&gt;0,H496/G496,""))</f>
        <v/>
      </c>
      <c r="J496" s="20" t="str">
        <f>IF($C496&lt;&gt;"Sell","",IF(SUM(G495)&gt;0,SUM($E496)-SUM($F496)-SUM(H495)*IF(SUM($D496)&gt;SUM(G495),SUM(G495),SUM($D496))/SUM(G495),""))</f>
        <v/>
      </c>
      <c r="K496" s="21" t="str">
        <f>IF($C496="","",IF($C495="","Previous row is empty",IF(AND($C496&lt;&gt;"Buy",$C496&lt;&gt;"Sell",$C496&lt;&gt;"Fee",$C496&lt;&gt;"Reward",$C496&lt;&gt;"Transfer"),"Unknown type",IF(SUM($D496)&lt;=0,"Missing quantity",IF(AND($C496="Sell",SUM($D496)&gt;SUM(G495)+0.000000000001),"Sale larger than holdings",IF(AND($C496="Fee",SUM($D496)&gt;SUM(G495)+0.000000000001),"Fee larger than holdings",IF(AND(OR($C496="Buy",$C496="Sell"),SUM($E496)&lt;=0),"Missing amount","OK")))))))</f>
        <v/>
      </c>
    </row>
    <row r="497" spans="1:11" x14ac:dyDescent="0.25">
      <c r="A497" s="14"/>
      <c r="B497" s="15"/>
      <c r="C497" s="15"/>
      <c r="D497" s="16"/>
      <c r="E497" s="17"/>
      <c r="F497" s="17"/>
      <c r="G497" s="18" t="str">
        <f>IF($C497="","",SUM(G496)+IF(OR($C497="Buy",$C497="Reward"),SUM($D497),0)-IF(OR($C497="Sell",$C497="Fee"),SUM($D497),0))</f>
        <v/>
      </c>
      <c r="H497" s="19" t="str">
        <f>IF($C497="","",IF($C497="Sell",IF(SUM(G496)&gt;0,SUM(H496)*(1-IF(SUM($D497)&gt;SUM(G496),SUM(G496),SUM($D497))/SUM(G496)),0),SUM(H496)+IF(OR($C497="Buy",$C497="Reward"),SUM($E497)+SUM($F497),0)))</f>
        <v/>
      </c>
      <c r="I497" s="19" t="str">
        <f>IF($C497="","",IF(SUM(G497)&gt;0,H497/G497,""))</f>
        <v/>
      </c>
      <c r="J497" s="20" t="str">
        <f>IF($C497&lt;&gt;"Sell","",IF(SUM(G496)&gt;0,SUM($E497)-SUM($F497)-SUM(H496)*IF(SUM($D497)&gt;SUM(G496),SUM(G496),SUM($D497))/SUM(G496),""))</f>
        <v/>
      </c>
      <c r="K497" s="21" t="str">
        <f>IF($C497="","",IF($C496="","Previous row is empty",IF(AND($C497&lt;&gt;"Buy",$C497&lt;&gt;"Sell",$C497&lt;&gt;"Fee",$C497&lt;&gt;"Reward",$C497&lt;&gt;"Transfer"),"Unknown type",IF(SUM($D497)&lt;=0,"Missing quantity",IF(AND($C497="Sell",SUM($D497)&gt;SUM(G496)+0.000000000001),"Sale larger than holdings",IF(AND($C497="Fee",SUM($D497)&gt;SUM(G496)+0.000000000001),"Fee larger than holdings",IF(AND(OR($C497="Buy",$C497="Sell"),SUM($E497)&lt;=0),"Missing amount","OK")))))))</f>
        <v/>
      </c>
    </row>
    <row r="498" spans="1:11" x14ac:dyDescent="0.25">
      <c r="A498" s="14"/>
      <c r="B498" s="15"/>
      <c r="C498" s="15"/>
      <c r="D498" s="16"/>
      <c r="E498" s="17"/>
      <c r="F498" s="17"/>
      <c r="G498" s="18" t="str">
        <f>IF($C498="","",SUM(G497)+IF(OR($C498="Buy",$C498="Reward"),SUM($D498),0)-IF(OR($C498="Sell",$C498="Fee"),SUM($D498),0))</f>
        <v/>
      </c>
      <c r="H498" s="19" t="str">
        <f>IF($C498="","",IF($C498="Sell",IF(SUM(G497)&gt;0,SUM(H497)*(1-IF(SUM($D498)&gt;SUM(G497),SUM(G497),SUM($D498))/SUM(G497)),0),SUM(H497)+IF(OR($C498="Buy",$C498="Reward"),SUM($E498)+SUM($F498),0)))</f>
        <v/>
      </c>
      <c r="I498" s="19" t="str">
        <f>IF($C498="","",IF(SUM(G498)&gt;0,H498/G498,""))</f>
        <v/>
      </c>
      <c r="J498" s="20" t="str">
        <f>IF($C498&lt;&gt;"Sell","",IF(SUM(G497)&gt;0,SUM($E498)-SUM($F498)-SUM(H497)*IF(SUM($D498)&gt;SUM(G497),SUM(G497),SUM($D498))/SUM(G497),""))</f>
        <v/>
      </c>
      <c r="K498" s="21" t="str">
        <f>IF($C498="","",IF($C497="","Previous row is empty",IF(AND($C498&lt;&gt;"Buy",$C498&lt;&gt;"Sell",$C498&lt;&gt;"Fee",$C498&lt;&gt;"Reward",$C498&lt;&gt;"Transfer"),"Unknown type",IF(SUM($D498)&lt;=0,"Missing quantity",IF(AND($C498="Sell",SUM($D498)&gt;SUM(G497)+0.000000000001),"Sale larger than holdings",IF(AND($C498="Fee",SUM($D498)&gt;SUM(G497)+0.000000000001),"Fee larger than holdings",IF(AND(OR($C498="Buy",$C498="Sell"),SUM($E498)&lt;=0),"Missing amount","OK")))))))</f>
        <v/>
      </c>
    </row>
    <row r="499" spans="1:11" x14ac:dyDescent="0.25">
      <c r="A499" s="14"/>
      <c r="B499" s="15"/>
      <c r="C499" s="15"/>
      <c r="D499" s="16"/>
      <c r="E499" s="17"/>
      <c r="F499" s="17"/>
      <c r="G499" s="18" t="str">
        <f>IF($C499="","",SUM(G498)+IF(OR($C499="Buy",$C499="Reward"),SUM($D499),0)-IF(OR($C499="Sell",$C499="Fee"),SUM($D499),0))</f>
        <v/>
      </c>
      <c r="H499" s="19" t="str">
        <f>IF($C499="","",IF($C499="Sell",IF(SUM(G498)&gt;0,SUM(H498)*(1-IF(SUM($D499)&gt;SUM(G498),SUM(G498),SUM($D499))/SUM(G498)),0),SUM(H498)+IF(OR($C499="Buy",$C499="Reward"),SUM($E499)+SUM($F499),0)))</f>
        <v/>
      </c>
      <c r="I499" s="19" t="str">
        <f>IF($C499="","",IF(SUM(G499)&gt;0,H499/G499,""))</f>
        <v/>
      </c>
      <c r="J499" s="20" t="str">
        <f>IF($C499&lt;&gt;"Sell","",IF(SUM(G498)&gt;0,SUM($E499)-SUM($F499)-SUM(H498)*IF(SUM($D499)&gt;SUM(G498),SUM(G498),SUM($D499))/SUM(G498),""))</f>
        <v/>
      </c>
      <c r="K499" s="21" t="str">
        <f>IF($C499="","",IF($C498="","Previous row is empty",IF(AND($C499&lt;&gt;"Buy",$C499&lt;&gt;"Sell",$C499&lt;&gt;"Fee",$C499&lt;&gt;"Reward",$C499&lt;&gt;"Transfer"),"Unknown type",IF(SUM($D499)&lt;=0,"Missing quantity",IF(AND($C499="Sell",SUM($D499)&gt;SUM(G498)+0.000000000001),"Sale larger than holdings",IF(AND($C499="Fee",SUM($D499)&gt;SUM(G498)+0.000000000001),"Fee larger than holdings",IF(AND(OR($C499="Buy",$C499="Sell"),SUM($E499)&lt;=0),"Missing amount","OK")))))))</f>
        <v/>
      </c>
    </row>
    <row r="500" spans="1:11" x14ac:dyDescent="0.25">
      <c r="A500" s="14"/>
      <c r="B500" s="15"/>
      <c r="C500" s="15"/>
      <c r="D500" s="16"/>
      <c r="E500" s="17"/>
      <c r="F500" s="17"/>
      <c r="G500" s="18" t="str">
        <f>IF($C500="","",SUM(G499)+IF(OR($C500="Buy",$C500="Reward"),SUM($D500),0)-IF(OR($C500="Sell",$C500="Fee"),SUM($D500),0))</f>
        <v/>
      </c>
      <c r="H500" s="19" t="str">
        <f>IF($C500="","",IF($C500="Sell",IF(SUM(G499)&gt;0,SUM(H499)*(1-IF(SUM($D500)&gt;SUM(G499),SUM(G499),SUM($D500))/SUM(G499)),0),SUM(H499)+IF(OR($C500="Buy",$C500="Reward"),SUM($E500)+SUM($F500),0)))</f>
        <v/>
      </c>
      <c r="I500" s="19" t="str">
        <f>IF($C500="","",IF(SUM(G500)&gt;0,H500/G500,""))</f>
        <v/>
      </c>
      <c r="J500" s="20" t="str">
        <f>IF($C500&lt;&gt;"Sell","",IF(SUM(G499)&gt;0,SUM($E500)-SUM($F500)-SUM(H499)*IF(SUM($D500)&gt;SUM(G499),SUM(G499),SUM($D500))/SUM(G499),""))</f>
        <v/>
      </c>
      <c r="K500" s="21" t="str">
        <f>IF($C500="","",IF($C499="","Previous row is empty",IF(AND($C500&lt;&gt;"Buy",$C500&lt;&gt;"Sell",$C500&lt;&gt;"Fee",$C500&lt;&gt;"Reward",$C500&lt;&gt;"Transfer"),"Unknown type",IF(SUM($D500)&lt;=0,"Missing quantity",IF(AND($C500="Sell",SUM($D500)&gt;SUM(G499)+0.000000000001),"Sale larger than holdings",IF(AND($C500="Fee",SUM($D500)&gt;SUM(G499)+0.000000000001),"Fee larger than holdings",IF(AND(OR($C500="Buy",$C500="Sell"),SUM($E500)&lt;=0),"Missing amount","OK")))))))</f>
        <v/>
      </c>
    </row>
    <row r="501" spans="1:11" x14ac:dyDescent="0.25">
      <c r="A501" s="14"/>
      <c r="B501" s="15"/>
      <c r="C501" s="15"/>
      <c r="D501" s="16"/>
      <c r="E501" s="17"/>
      <c r="F501" s="17"/>
      <c r="G501" s="18" t="str">
        <f>IF($C501="","",SUM(G500)+IF(OR($C501="Buy",$C501="Reward"),SUM($D501),0)-IF(OR($C501="Sell",$C501="Fee"),SUM($D501),0))</f>
        <v/>
      </c>
      <c r="H501" s="19" t="str">
        <f>IF($C501="","",IF($C501="Sell",IF(SUM(G500)&gt;0,SUM(H500)*(1-IF(SUM($D501)&gt;SUM(G500),SUM(G500),SUM($D501))/SUM(G500)),0),SUM(H500)+IF(OR($C501="Buy",$C501="Reward"),SUM($E501)+SUM($F501),0)))</f>
        <v/>
      </c>
      <c r="I501" s="19" t="str">
        <f>IF($C501="","",IF(SUM(G501)&gt;0,H501/G501,""))</f>
        <v/>
      </c>
      <c r="J501" s="20" t="str">
        <f>IF($C501&lt;&gt;"Sell","",IF(SUM(G500)&gt;0,SUM($E501)-SUM($F501)-SUM(H500)*IF(SUM($D501)&gt;SUM(G500),SUM(G500),SUM($D501))/SUM(G500),""))</f>
        <v/>
      </c>
      <c r="K501" s="21" t="str">
        <f>IF($C501="","",IF($C500="","Previous row is empty",IF(AND($C501&lt;&gt;"Buy",$C501&lt;&gt;"Sell",$C501&lt;&gt;"Fee",$C501&lt;&gt;"Reward",$C501&lt;&gt;"Transfer"),"Unknown type",IF(SUM($D501)&lt;=0,"Missing quantity",IF(AND($C501="Sell",SUM($D501)&gt;SUM(G500)+0.000000000001),"Sale larger than holdings",IF(AND($C501="Fee",SUM($D501)&gt;SUM(G500)+0.000000000001),"Fee larger than holdings",IF(AND(OR($C501="Buy",$C501="Sell"),SUM($E501)&lt;=0),"Missing amount","OK")))))))</f>
        <v/>
      </c>
    </row>
    <row r="502" spans="1:11" x14ac:dyDescent="0.25">
      <c r="A502" s="14"/>
      <c r="B502" s="15"/>
      <c r="C502" s="15"/>
      <c r="D502" s="16"/>
      <c r="E502" s="17"/>
      <c r="F502" s="17"/>
      <c r="G502" s="18" t="str">
        <f>IF($C502="","",SUM(G501)+IF(OR($C502="Buy",$C502="Reward"),SUM($D502),0)-IF(OR($C502="Sell",$C502="Fee"),SUM($D502),0))</f>
        <v/>
      </c>
      <c r="H502" s="19" t="str">
        <f>IF($C502="","",IF($C502="Sell",IF(SUM(G501)&gt;0,SUM(H501)*(1-IF(SUM($D502)&gt;SUM(G501),SUM(G501),SUM($D502))/SUM(G501)),0),SUM(H501)+IF(OR($C502="Buy",$C502="Reward"),SUM($E502)+SUM($F502),0)))</f>
        <v/>
      </c>
      <c r="I502" s="19" t="str">
        <f>IF($C502="","",IF(SUM(G502)&gt;0,H502/G502,""))</f>
        <v/>
      </c>
      <c r="J502" s="20" t="str">
        <f>IF($C502&lt;&gt;"Sell","",IF(SUM(G501)&gt;0,SUM($E502)-SUM($F502)-SUM(H501)*IF(SUM($D502)&gt;SUM(G501),SUM(G501),SUM($D502))/SUM(G501),""))</f>
        <v/>
      </c>
      <c r="K502" s="21" t="str">
        <f>IF($C502="","",IF($C501="","Previous row is empty",IF(AND($C502&lt;&gt;"Buy",$C502&lt;&gt;"Sell",$C502&lt;&gt;"Fee",$C502&lt;&gt;"Reward",$C502&lt;&gt;"Transfer"),"Unknown type",IF(SUM($D502)&lt;=0,"Missing quantity",IF(AND($C502="Sell",SUM($D502)&gt;SUM(G501)+0.000000000001),"Sale larger than holdings",IF(AND($C502="Fee",SUM($D502)&gt;SUM(G501)+0.000000000001),"Fee larger than holdings",IF(AND(OR($C502="Buy",$C502="Sell"),SUM($E502)&lt;=0),"Missing amount","OK")))))))</f>
        <v/>
      </c>
    </row>
    <row r="503" spans="1:11" x14ac:dyDescent="0.25">
      <c r="A503" s="14"/>
      <c r="B503" s="15"/>
      <c r="C503" s="15"/>
      <c r="D503" s="16"/>
      <c r="E503" s="17"/>
      <c r="F503" s="17"/>
      <c r="G503" s="18" t="str">
        <f>IF($C503="","",SUM(G502)+IF(OR($C503="Buy",$C503="Reward"),SUM($D503),0)-IF(OR($C503="Sell",$C503="Fee"),SUM($D503),0))</f>
        <v/>
      </c>
      <c r="H503" s="19" t="str">
        <f>IF($C503="","",IF($C503="Sell",IF(SUM(G502)&gt;0,SUM(H502)*(1-IF(SUM($D503)&gt;SUM(G502),SUM(G502),SUM($D503))/SUM(G502)),0),SUM(H502)+IF(OR($C503="Buy",$C503="Reward"),SUM($E503)+SUM($F503),0)))</f>
        <v/>
      </c>
      <c r="I503" s="19" t="str">
        <f>IF($C503="","",IF(SUM(G503)&gt;0,H503/G503,""))</f>
        <v/>
      </c>
      <c r="J503" s="20" t="str">
        <f>IF($C503&lt;&gt;"Sell","",IF(SUM(G502)&gt;0,SUM($E503)-SUM($F503)-SUM(H502)*IF(SUM($D503)&gt;SUM(G502),SUM(G502),SUM($D503))/SUM(G502),""))</f>
        <v/>
      </c>
      <c r="K503" s="21" t="str">
        <f>IF($C503="","",IF($C502="","Previous row is empty",IF(AND($C503&lt;&gt;"Buy",$C503&lt;&gt;"Sell",$C503&lt;&gt;"Fee",$C503&lt;&gt;"Reward",$C503&lt;&gt;"Transfer"),"Unknown type",IF(SUM($D503)&lt;=0,"Missing quantity",IF(AND($C503="Sell",SUM($D503)&gt;SUM(G502)+0.000000000001),"Sale larger than holdings",IF(AND($C503="Fee",SUM($D503)&gt;SUM(G502)+0.000000000001),"Fee larger than holdings",IF(AND(OR($C503="Buy",$C503="Sell"),SUM($E503)&lt;=0),"Missing amount","OK")))))))</f>
        <v/>
      </c>
    </row>
    <row r="504" spans="1:11" x14ac:dyDescent="0.25">
      <c r="A504" s="14"/>
      <c r="B504" s="15"/>
      <c r="C504" s="15"/>
      <c r="D504" s="16"/>
      <c r="E504" s="17"/>
      <c r="F504" s="17"/>
      <c r="G504" s="18" t="str">
        <f>IF($C504="","",SUM(G503)+IF(OR($C504="Buy",$C504="Reward"),SUM($D504),0)-IF(OR($C504="Sell",$C504="Fee"),SUM($D504),0))</f>
        <v/>
      </c>
      <c r="H504" s="19" t="str">
        <f>IF($C504="","",IF($C504="Sell",IF(SUM(G503)&gt;0,SUM(H503)*(1-IF(SUM($D504)&gt;SUM(G503),SUM(G503),SUM($D504))/SUM(G503)),0),SUM(H503)+IF(OR($C504="Buy",$C504="Reward"),SUM($E504)+SUM($F504),0)))</f>
        <v/>
      </c>
      <c r="I504" s="19" t="str">
        <f>IF($C504="","",IF(SUM(G504)&gt;0,H504/G504,""))</f>
        <v/>
      </c>
      <c r="J504" s="20" t="str">
        <f>IF($C504&lt;&gt;"Sell","",IF(SUM(G503)&gt;0,SUM($E504)-SUM($F504)-SUM(H503)*IF(SUM($D504)&gt;SUM(G503),SUM(G503),SUM($D504))/SUM(G503),""))</f>
        <v/>
      </c>
      <c r="K504" s="21" t="str">
        <f>IF($C504="","",IF($C503="","Previous row is empty",IF(AND($C504&lt;&gt;"Buy",$C504&lt;&gt;"Sell",$C504&lt;&gt;"Fee",$C504&lt;&gt;"Reward",$C504&lt;&gt;"Transfer"),"Unknown type",IF(SUM($D504)&lt;=0,"Missing quantity",IF(AND($C504="Sell",SUM($D504)&gt;SUM(G503)+0.000000000001),"Sale larger than holdings",IF(AND($C504="Fee",SUM($D504)&gt;SUM(G503)+0.000000000001),"Fee larger than holdings",IF(AND(OR($C504="Buy",$C504="Sell"),SUM($E504)&lt;=0),"Missing amount","OK")))))))</f>
        <v/>
      </c>
    </row>
    <row r="505" spans="1:11" x14ac:dyDescent="0.25">
      <c r="A505" s="14"/>
      <c r="B505" s="15"/>
      <c r="C505" s="15"/>
      <c r="D505" s="16"/>
      <c r="E505" s="17"/>
      <c r="F505" s="17"/>
      <c r="G505" s="18" t="str">
        <f>IF($C505="","",SUM(G504)+IF(OR($C505="Buy",$C505="Reward"),SUM($D505),0)-IF(OR($C505="Sell",$C505="Fee"),SUM($D505),0))</f>
        <v/>
      </c>
      <c r="H505" s="19" t="str">
        <f>IF($C505="","",IF($C505="Sell",IF(SUM(G504)&gt;0,SUM(H504)*(1-IF(SUM($D505)&gt;SUM(G504),SUM(G504),SUM($D505))/SUM(G504)),0),SUM(H504)+IF(OR($C505="Buy",$C505="Reward"),SUM($E505)+SUM($F505),0)))</f>
        <v/>
      </c>
      <c r="I505" s="19" t="str">
        <f>IF($C505="","",IF(SUM(G505)&gt;0,H505/G505,""))</f>
        <v/>
      </c>
      <c r="J505" s="20" t="str">
        <f>IF($C505&lt;&gt;"Sell","",IF(SUM(G504)&gt;0,SUM($E505)-SUM($F505)-SUM(H504)*IF(SUM($D505)&gt;SUM(G504),SUM(G504),SUM($D505))/SUM(G504),""))</f>
        <v/>
      </c>
      <c r="K505" s="21" t="str">
        <f>IF($C505="","",IF($C504="","Previous row is empty",IF(AND($C505&lt;&gt;"Buy",$C505&lt;&gt;"Sell",$C505&lt;&gt;"Fee",$C505&lt;&gt;"Reward",$C505&lt;&gt;"Transfer"),"Unknown type",IF(SUM($D505)&lt;=0,"Missing quantity",IF(AND($C505="Sell",SUM($D505)&gt;SUM(G504)+0.000000000001),"Sale larger than holdings",IF(AND($C505="Fee",SUM($D505)&gt;SUM(G504)+0.000000000001),"Fee larger than holdings",IF(AND(OR($C505="Buy",$C505="Sell"),SUM($E505)&lt;=0),"Missing amount","OK")))))))</f>
        <v/>
      </c>
    </row>
    <row r="506" spans="1:11" x14ac:dyDescent="0.25">
      <c r="A506" s="14"/>
      <c r="B506" s="15"/>
      <c r="C506" s="15"/>
      <c r="D506" s="16"/>
      <c r="E506" s="17"/>
      <c r="F506" s="17"/>
      <c r="G506" s="18" t="str">
        <f>IF($C506="","",SUM(G505)+IF(OR($C506="Buy",$C506="Reward"),SUM($D506),0)-IF(OR($C506="Sell",$C506="Fee"),SUM($D506),0))</f>
        <v/>
      </c>
      <c r="H506" s="19" t="str">
        <f>IF($C506="","",IF($C506="Sell",IF(SUM(G505)&gt;0,SUM(H505)*(1-IF(SUM($D506)&gt;SUM(G505),SUM(G505),SUM($D506))/SUM(G505)),0),SUM(H505)+IF(OR($C506="Buy",$C506="Reward"),SUM($E506)+SUM($F506),0)))</f>
        <v/>
      </c>
      <c r="I506" s="19" t="str">
        <f>IF($C506="","",IF(SUM(G506)&gt;0,H506/G506,""))</f>
        <v/>
      </c>
      <c r="J506" s="20" t="str">
        <f>IF($C506&lt;&gt;"Sell","",IF(SUM(G505)&gt;0,SUM($E506)-SUM($F506)-SUM(H505)*IF(SUM($D506)&gt;SUM(G505),SUM(G505),SUM($D506))/SUM(G505),""))</f>
        <v/>
      </c>
      <c r="K506" s="21" t="str">
        <f>IF($C506="","",IF($C505="","Previous row is empty",IF(AND($C506&lt;&gt;"Buy",$C506&lt;&gt;"Sell",$C506&lt;&gt;"Fee",$C506&lt;&gt;"Reward",$C506&lt;&gt;"Transfer"),"Unknown type",IF(SUM($D506)&lt;=0,"Missing quantity",IF(AND($C506="Sell",SUM($D506)&gt;SUM(G505)+0.000000000001),"Sale larger than holdings",IF(AND($C506="Fee",SUM($D506)&gt;SUM(G505)+0.000000000001),"Fee larger than holdings",IF(AND(OR($C506="Buy",$C506="Sell"),SUM($E506)&lt;=0),"Missing amount","OK")))))))</f>
        <v/>
      </c>
    </row>
    <row r="507" spans="1:11" x14ac:dyDescent="0.25">
      <c r="A507" s="14"/>
      <c r="B507" s="15"/>
      <c r="C507" s="15"/>
      <c r="D507" s="16"/>
      <c r="E507" s="17"/>
      <c r="F507" s="17"/>
      <c r="G507" s="18" t="str">
        <f>IF($C507="","",SUM(G506)+IF(OR($C507="Buy",$C507="Reward"),SUM($D507),0)-IF(OR($C507="Sell",$C507="Fee"),SUM($D507),0))</f>
        <v/>
      </c>
      <c r="H507" s="19" t="str">
        <f>IF($C507="","",IF($C507="Sell",IF(SUM(G506)&gt;0,SUM(H506)*(1-IF(SUM($D507)&gt;SUM(G506),SUM(G506),SUM($D507))/SUM(G506)),0),SUM(H506)+IF(OR($C507="Buy",$C507="Reward"),SUM($E507)+SUM($F507),0)))</f>
        <v/>
      </c>
      <c r="I507" s="19" t="str">
        <f>IF($C507="","",IF(SUM(G507)&gt;0,H507/G507,""))</f>
        <v/>
      </c>
      <c r="J507" s="20" t="str">
        <f>IF($C507&lt;&gt;"Sell","",IF(SUM(G506)&gt;0,SUM($E507)-SUM($F507)-SUM(H506)*IF(SUM($D507)&gt;SUM(G506),SUM(G506),SUM($D507))/SUM(G506),""))</f>
        <v/>
      </c>
      <c r="K507" s="21" t="str">
        <f>IF($C507="","",IF($C506="","Previous row is empty",IF(AND($C507&lt;&gt;"Buy",$C507&lt;&gt;"Sell",$C507&lt;&gt;"Fee",$C507&lt;&gt;"Reward",$C507&lt;&gt;"Transfer"),"Unknown type",IF(SUM($D507)&lt;=0,"Missing quantity",IF(AND($C507="Sell",SUM($D507)&gt;SUM(G506)+0.000000000001),"Sale larger than holdings",IF(AND($C507="Fee",SUM($D507)&gt;SUM(G506)+0.000000000001),"Fee larger than holdings",IF(AND(OR($C507="Buy",$C507="Sell"),SUM($E507)&lt;=0),"Missing amount","OK")))))))</f>
        <v/>
      </c>
    </row>
    <row r="508" spans="1:11" x14ac:dyDescent="0.25">
      <c r="A508" s="14"/>
      <c r="B508" s="15"/>
      <c r="C508" s="15"/>
      <c r="D508" s="16"/>
      <c r="E508" s="17"/>
      <c r="F508" s="17"/>
      <c r="G508" s="18" t="str">
        <f>IF($C508="","",SUM(G507)+IF(OR($C508="Buy",$C508="Reward"),SUM($D508),0)-IF(OR($C508="Sell",$C508="Fee"),SUM($D508),0))</f>
        <v/>
      </c>
      <c r="H508" s="19" t="str">
        <f>IF($C508="","",IF($C508="Sell",IF(SUM(G507)&gt;0,SUM(H507)*(1-IF(SUM($D508)&gt;SUM(G507),SUM(G507),SUM($D508))/SUM(G507)),0),SUM(H507)+IF(OR($C508="Buy",$C508="Reward"),SUM($E508)+SUM($F508),0)))</f>
        <v/>
      </c>
      <c r="I508" s="19" t="str">
        <f>IF($C508="","",IF(SUM(G508)&gt;0,H508/G508,""))</f>
        <v/>
      </c>
      <c r="J508" s="20" t="str">
        <f>IF($C508&lt;&gt;"Sell","",IF(SUM(G507)&gt;0,SUM($E508)-SUM($F508)-SUM(H507)*IF(SUM($D508)&gt;SUM(G507),SUM(G507),SUM($D508))/SUM(G507),""))</f>
        <v/>
      </c>
      <c r="K508" s="21" t="str">
        <f>IF($C508="","",IF($C507="","Previous row is empty",IF(AND($C508&lt;&gt;"Buy",$C508&lt;&gt;"Sell",$C508&lt;&gt;"Fee",$C508&lt;&gt;"Reward",$C508&lt;&gt;"Transfer"),"Unknown type",IF(SUM($D508)&lt;=0,"Missing quantity",IF(AND($C508="Sell",SUM($D508)&gt;SUM(G507)+0.000000000001),"Sale larger than holdings",IF(AND($C508="Fee",SUM($D508)&gt;SUM(G507)+0.000000000001),"Fee larger than holdings",IF(AND(OR($C508="Buy",$C508="Sell"),SUM($E508)&lt;=0),"Missing amount","OK")))))))</f>
        <v/>
      </c>
    </row>
  </sheetData>
  <mergeCells count="4">
    <mergeCell ref="D3:F3"/>
    <mergeCell ref="D4:F4"/>
    <mergeCell ref="D5:F5"/>
    <mergeCell ref="D6:F6"/>
  </mergeCells>
  <dataValidations count="1">
    <dataValidation type="list" allowBlank="1" showErrorMessage="1" errorStyle="warning" sqref="C9:C508">
      <formula1>"Buy,Sell,Fee,Reward,Transfer"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How to use</vt:lpstr>
      <vt:lpstr>BTC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Crypto Master</dc:creator>
  <dc:title/>
  <dc:subject/>
  <dc:description/>
  <cp:keywords/>
  <cp:category/>
  <cp:lastModifiedBy>Unknown</cp:lastModifiedBy>
  <dcterms:created xsi:type="dcterms:W3CDTF">2026-10-14T07:40:00Z</dcterms:created>
  <dcterms:modified xsi:type="dcterms:W3CDTF">2026-10-14T07:40:00Z</dcterms:modified>
</cp:coreProperties>
</file>