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ode d’emploi" state="visible" r:id="rId4"/>
    <sheet sheetId="2" name="Opérations" state="visible" r:id="rId5"/>
    <sheet sheetId="3" name="Valeur globale" state="visible" r:id="rId6"/>
  </sheets>
  <calcPr calcId="171027" fullCalcOnLoad="1"/>
</workbook>
</file>

<file path=xl/sharedStrings.xml><?xml version="1.0" encoding="utf-8"?>
<sst xmlns="http://schemas.openxmlformats.org/spreadsheetml/2006/main" count="128" uniqueCount="108">
  <si>
    <t>Modèle de calcul des plus-values crypto (formulaire 2086) — Crypto Master</t>
  </si>
  <si>
    <t>Ce modèle calcule, cession par cession, la plus ou moins-value d’actifs numériques selon la formule du formulaire 2086 (article 150 VH bis du code général des impôts) : prix de cession − prix total d’acquisition × prix de cession ÷ valeur globale du portefeuille.</t>
  </si>
  <si>
    <t>Il accompagne l’article « Plus-value crypto : la formule du 2086 sur trois cessions » :</t>
  </si>
  <si>
    <t>https://www.crypto-master.io/fr/blog/calcul-plus-value-crypto-formule-2086</t>
  </si>
  <si>
    <t>Il est pré-rempli avec l’exemple FICTIF de l’article : trois achats, trois cessions, des cours inventés pour que les calculs tombent juste. Effacez les cellules A14 à H21 de l’onglet Opérations et A5 à E14 de l’onglet Valeur globale avant de saisir vos propres opérations.</t>
  </si>
  <si>
    <t>C’est une aide au calcul, pas un conseil fiscal : les montants sont indicatifs, et le dépôt de la déclaration comme sa responsabilité restent les vôtres.</t>
  </si>
  <si>
    <t>Onglet Opérations : ce que vous saisissez (cellules jaunes)</t>
  </si>
  <si>
    <t>Une ligne par opération, dans l’ordre chronologique, depuis votre tout premier achat de crypto, même ancien, même sur un compte fermé : le prix total d’acquisition se reporte d’une année sur l’autre.</t>
  </si>
  <si>
    <t>Date : le jour de l’opération. Mémo : ce que vous voulez (la crypto, le compte) ; il n’entre dans aucun calcul.</t>
  </si>
  <si>
    <t>Type : Achat, Cession, Échange sans soulte ou Transfert (liste déroulante).</t>
  </si>
  <si>
    <t>Achat : le prix payé en euros, en colonne D. Il s’ajoute au prix total d’acquisition (ligne 220). Si vous y ajoutez les frais d’achat, faites-le pour tous vos achats.</t>
  </si>
  <si>
    <t>Cession : une vente contre des euros, ou le paiement d’un bien ou d’un service en crypto. Colonne E (ligne 213) : ce que vous avez reçu. Colonne F (ligne 214) : les frais de la cession, en euros. Colonnes G et H : une soulte, c’est-à-dire une somme en euros reçue ou versée lors d’un échange ; laissez-les vides sinon.</t>
  </si>
  <si>
    <t>Échange sans soulte : une crypto contre une autre, sans euros. Il bénéficie d’un sursis d’imposition : la ligne n’a aucun effet, elle est là pour mémoire. Un échange AVEC soulte se saisit comme une Cession, la soulte en colonne G ou H ; l’exemple du BOFiP (BOI-RPPM-PVBMC-30-20, § 120) ajoute ensuite au prix total d’acquisition le montant de cette cession, soulte comprise : une ligne Achat de ce montant le reproduit.</t>
  </si>
  <si>
    <t>Transfert : d’un de vos comptes ou wallets à un autre. Aucun effet, pour mémoire.</t>
  </si>
  <si>
    <t>Année à déclarer (cellule C3) : l’année dont vous voulez le récapitulatif.</t>
  </si>
  <si>
    <t>Onglet Valeur globale (ligne 212)</t>
  </si>
  <si>
    <t>Pour chaque cession, la loi demande la valeur de TOUT votre portefeuille d’actifs numériques au moment de la cession, quel que soit leur support : plateformes, y compris étrangères, wallets, dispositifs hors ligne (BOFiP, § 140). Le portefeuille est celui du foyer fiscal.</t>
  </si>
  <si>
    <t>Une ligne par crypto et par compte : le n° de la cession (colonne I de l’onglet Opérations), le compte, la crypto, la quantité détenue juste avant de céder, la crypto vendue comprise, et son cours en euros ce jour-là. L’administration admet des cotations moyennes journalières (BOFiP, § 150). Les euros ne comptent pas : ce ne sont pas des actifs numériques.</t>
  </si>
  <si>
    <t>Si vous connaissez déjà le total, une seule ligne suffit : quantité 1, cours égal au total.</t>
  </si>
  <si>
    <t>Les formules (cellules grises, à ne pas modifier)</t>
  </si>
  <si>
    <t>N° de cession : le rang de la cession, qui relie la ligne à l’onglet Valeur globale. Ligne 212 : la somme des valeurs de l’onglet Valeur globale pour ce n°.</t>
  </si>
  <si>
    <t>Ligne 215 = 213 − 214. Ligne 217 = 213 + soulte reçue − soulte versée. Ligne 218 = 217 − 214.</t>
  </si>
  <si>
    <t>Ligne 220 : la somme de tous les achats saisis au-dessus. Ligne 221 : la somme des fractions de capital initial des cessions au-dessus, toutes années confondues. Ligne 222 : les soultes reçues lors des cessions au-dessus. Ligne 223 = 220 − 221 − 222.</t>
  </si>
  <si>
    <t>Fraction de capital initial = 223 × 217 ÷ 212. Plus ou moins-value = 218 − fraction de capital initial.</t>
  </si>
  <si>
    <t>Les frais ne diminuent que le premier terme : le quotient prend le prix brut de frais (ligne 217), pas le prix net (BOFiP, § 50).</t>
  </si>
  <si>
    <t>Contrôle : signale une ligne sautée, un type inconnu, une date manquante ou hors de l’ordre chronologique, un montant manquant ou négatif, une valeur globale absente, ou un prix supérieur à la valeur globale — il manque alors un actif dans l’onglet Valeur globale.</t>
  </si>
  <si>
    <t>Le récapitulatif de l’année</t>
  </si>
  <si>
    <t>Franchise : elle porte sur la somme des prix de cession de l’année, pas sur les plus-values. Si cette somme n’excède pas 305 €, les cessions sont exonérées (article 150 VH bis, II-B). Le formulaire additionne les prix nets de frais (ligne 51) ; la page impots.gouv.fr parle du « montant annuel brut des cessions ». Le modèle affiche les deux, et ne tranche pas quand ils tombent de part et d’autre de 305 €.</t>
  </si>
  <si>
    <t>Plus ou moins-value de l’année (ligne 52) : la somme des plus et moins-values des cessions de l’année. Elle se reporte en case 3AN (plus-value) ou 3BN (moins-value) de la déclaration 2042 C. Une moins-value ne s’impute que sur les plus-values de même nature de la même année, et ne se reporte pas sur les années suivantes (page impots.gouv.fr ; BOFiP, § 170).</t>
  </si>
  <si>
    <t>Prix total d’acquisition net après la dernière ligne : ce que la prochaine cession lira, l’an prochain compris.</t>
  </si>
  <si>
    <t>Quatre règles</t>
  </si>
  <si>
    <t>Toutes vos cessions, toutes plateformes et tous wallets confondus, dans le même onglet : un foyer n’a qu’un portefeuille.</t>
  </si>
  <si>
    <t>L’ordre chronologique, sans sauter de ligne : chaque cession lit les lignes au-dessus d’elle.</t>
  </si>
  <si>
    <t>Tous les montants en euros, convertis au jour de l’opération (BOFiP, § 10).</t>
  </si>
  <si>
    <t>Une ligne supprimée ou insérée au milieu décale les n° de cession : vérifiez alors l’onglet Valeur globale.</t>
  </si>
  <si>
    <t>Limites</t>
  </si>
  <si>
    <t>Le modèle ne connaît que ce que vous y saisissez. Un achat oublié, un cours faux ou un actif absent de la valeur globale faussent la cession, et toutes les suivantes, sans que rien ne le signale.</t>
  </si>
  <si>
    <t>Il ne traite ni l’option pour le barème progressif (case 3CN), ni les cessions par personne interposée. Il ne remplace ni la notice du formulaire 2086, ni un professionnel.</t>
  </si>
  <si>
    <t>Sources, lues le 19/10/2026</t>
  </si>
  <si>
    <t>Code général des impôts, article 150 VH bis (Légifrance) :</t>
  </si>
  <si>
    <t>https://www.legifrance.gouv.fr/codes/article_lc/LEGIARTI000038612228</t>
  </si>
  <si>
    <t>BOFiP, BOI-RPPM-PVBMC-30-20 (base d’imposition, exemples des § 110 et § 120) :</t>
  </si>
  <si>
    <t>https://bofip.impots.gouv.fr/bofip/11968-PGP.html</t>
  </si>
  <si>
    <t>Formulaire 2086 et sa notice (revenus 2025, cerfa 16043*07) :</t>
  </si>
  <si>
    <t>https://www.impots.gouv.fr/sites/default/files/formulaires/2086/2026/2086_5515.pdf</t>
  </si>
  <si>
    <t>impots.gouv.fr, « Comment déclarer les plus ou moins values sur cessions d’actifs numériques », page modifiée le 17/07/2026 :</t>
  </si>
  <si>
    <t>https://www.impots.gouv.fr/particulier/questions/comment-declarer-les-plus-ou-moins-values-sur-cessions-dactifs-numeriques</t>
  </si>
  <si>
    <t>Crypto Master</t>
  </si>
  <si>
    <t>Crypto Master calcule le 2086 cession par cession à partir de vos exchanges et de vos wallets, sans ressaisie, et dit ce qui manque à vos données. Sa méthode est publique :</t>
  </si>
  <si>
    <t>https://www.crypto-master.io/fr/methode-de-calcul</t>
  </si>
  <si>
    <t>Démo sans inscription, avec un 2086 rempli (portefeuille fictif, calcul indicatif) :</t>
  </si>
  <si>
    <t>https://app.crypto-master.io/demo.php?vers=2086&amp;origine=blog:calcul-plus-value-crypto-formule-2086</t>
  </si>
  <si>
    <t>Plus-values crypto — formulaire 2086 (CGI, art. 150 VH bis)</t>
  </si>
  <si>
    <t>Cellules jaunes : à remplir, dans l’ordre chronologique, depuis votre tout premier achat. Cellules grises : calculées, ne pas modifier. Les numéros (212, 213…) sont ceux des lignes du formulaire 2086.</t>
  </si>
  <si>
    <t>Année à déclarer</t>
  </si>
  <si>
    <t>Cessions de l’année</t>
  </si>
  <si>
    <t>Somme des prix bruts (lignes 213)</t>
  </si>
  <si>
    <t>Somme des prix nets de frais (ligne 51)</t>
  </si>
  <si>
    <t>Franchise de 305 €</t>
  </si>
  <si>
    <t>Plus ou moins-value de l’année (ligne 52)</t>
  </si>
  <si>
    <t>Report sur la 2042 C</t>
  </si>
  <si>
    <t>Prix total d’acquisition net après la dernière ligne</t>
  </si>
  <si>
    <t>Lignes à vérifier (colonne T et onglet Valeur globale)</t>
  </si>
  <si>
    <t>Date</t>
  </si>
  <si>
    <t>Mémo (crypto, compte)</t>
  </si>
  <si>
    <t>Type</t>
  </si>
  <si>
    <t>Montant de l’achat (€)</t>
  </si>
  <si>
    <t>Prix de cession (l. 213)</t>
  </si>
  <si>
    <t>Frais de cession (l. 214)</t>
  </si>
  <si>
    <t>Soulte reçue (€)</t>
  </si>
  <si>
    <t>Soulte versée (€)</t>
  </si>
  <si>
    <t>N° de cession</t>
  </si>
  <si>
    <t>Valeur globale du portefeuille (l. 212)</t>
  </si>
  <si>
    <t>Prix net des frais (l. 215)</t>
  </si>
  <si>
    <t>Prix net des soultes (l. 217)</t>
  </si>
  <si>
    <t>Prix net des frais et soultes (l. 218)</t>
  </si>
  <si>
    <t>Prix total d’acquisition (l. 220)</t>
  </si>
  <si>
    <t>Fractions de capital initial (l. 221)</t>
  </si>
  <si>
    <t>Soultes reçues antérieures (l. 222)</t>
  </si>
  <si>
    <t>Prix total d’acquisition net (l. 223)</t>
  </si>
  <si>
    <t>Fraction de capital initial de la cession</t>
  </si>
  <si>
    <t>Plus ou moins-value</t>
  </si>
  <si>
    <t>Contrôle</t>
  </si>
  <si>
    <t>0,1 BTC sur l’exchange A</t>
  </si>
  <si>
    <t>Achat</t>
  </si>
  <si>
    <t>1 ETH sur l’exchange B</t>
  </si>
  <si>
    <t>0,5 ETH de l’exchange B vers le Ledger</t>
  </si>
  <si>
    <t>Transfert</t>
  </si>
  <si>
    <t>0,03 BTC vendus sur l’exchange A</t>
  </si>
  <si>
    <t>Cession</t>
  </si>
  <si>
    <t>0,5 ETH échangés contre 10 SOL</t>
  </si>
  <si>
    <t>Échange sans soulte</t>
  </si>
  <si>
    <t>0,5 ETH sur l’exchange B</t>
  </si>
  <si>
    <t>10 SOL vendus sur l’exchange B</t>
  </si>
  <si>
    <t>0,5 ETH vendus sur l’exchange B</t>
  </si>
  <si>
    <t>Valeur globale du portefeuille au moment de chaque cession (ligne 212)</t>
  </si>
  <si>
    <t>Pour chaque cession : tout ce que vous détenez juste AVANT de céder, la crypto vendue comprise, sur toutes vos plateformes et tous vos wallets, au cours du jour de la cession. Une ligne par crypto et par compte. Le n° de cession est celui de la colonne I de l’onglet Opérations.</t>
  </si>
  <si>
    <t>Compte ou wallet</t>
  </si>
  <si>
    <t>Crypto</t>
  </si>
  <si>
    <t>Quantité</t>
  </si>
  <si>
    <t>Cours du jour (€)</t>
  </si>
  <si>
    <t>Valeur (€)</t>
  </si>
  <si>
    <t>Exchange A</t>
  </si>
  <si>
    <t>BTC</t>
  </si>
  <si>
    <t>Exchange B</t>
  </si>
  <si>
    <t>ETH</t>
  </si>
  <si>
    <t>Ledger</t>
  </si>
  <si>
    <t>SOL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</si>
</sst>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 &quot;€&quot;"/>
    <numFmt numFmtId="165" formatCode="#,##0.00 &quot;€&quot;;[Red]-#,##0.00 &quot;€&quot;"/>
    <numFmt numFmtId="166" formatCode="dd/mm/yyyy"/>
    <numFmt numFmtId="167" formatCode="#,##0.00 &quot;€&quot;;-#,##0.00 &quot;€&quot;"/>
  </numFmts>
  <fonts count="13" x14ac:knownFonts="1">
    <font>
      <color theme="1"/>
      <family val="2"/>
      <scheme val="minor"/>
      <sz val="11"/>
      <name val="Calibri"/>
    </font>
    <font>
      <b/>
      <sz val="16"/>
      <name val="Arial"/>
    </font>
    <font>
      <sz val="11"/>
      <name val="Arial"/>
    </font>
    <font>
      <u/>
      <color rgb="FF1D4ED8"/>
      <sz val="11"/>
      <name val="Arial"/>
    </font>
    <font>
      <b/>
      <color rgb="FF1F2A44"/>
      <sz val="12"/>
      <name val="Arial"/>
    </font>
    <font>
      <b/>
      <sz val="14"/>
      <name val="Arial"/>
    </font>
    <font>
      <i/>
      <color rgb="FF555555"/>
      <sz val="10"/>
      <name val="Arial"/>
    </font>
    <font>
      <b/>
      <sz val="11"/>
      <name val="Arial"/>
    </font>
    <font>
      <b/>
      <color rgb="FF0000FF"/>
      <sz val="11"/>
      <name val="Arial"/>
    </font>
    <font>
      <b/>
      <color rgb="FFFFFFFF"/>
      <sz val="10"/>
      <name val="Arial"/>
    </font>
    <font>
      <color rgb="FF0000FF"/>
      <sz val="10"/>
      <name val="Arial"/>
    </font>
    <font>
      <sz val="10"/>
      <name val="Arial"/>
    </font>
    <font>
      <b/>
      <sz val="10"/>
      <name val="Arial"/>
    </font>
  </fonts>
  <fills count="5">
    <fill>
      <patternFill patternType="none"/>
    </fill>
    <fill>
      <patternFill patternType="gray125"/>
    </fill>
    <fill>
      <patternFill patternType="solid">
        <fgColor rgb="FFFFF6CC"/>
      </patternFill>
    </fill>
    <fill>
      <patternFill patternType="solid">
        <fgColor rgb="FFF2F2F2"/>
      </patternFill>
    </fill>
    <fill>
      <patternFill patternType="solid">
        <fgColor rgb="FF1F2A44"/>
      </patternFill>
    </fill>
  </fills>
  <borders count="2">
    <border>
      <left/>
      <right/>
      <top/>
      <bottom/>
      <diagonal/>
    </border>
    <border>
      <left/>
      <right/>
      <top/>
      <bottom style="thin">
        <color rgb="FFD0D0D0"/>
      </bottom>
      <diagonal/>
    </border>
  </borders>
  <cellStyleXfs count="1">
    <xf numFmtId="0" fontId="0" fillId="0" borderId="0"/>
  </cellStyleXfs>
  <cellXfs count="24">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xf numFmtId="0" fontId="4" fillId="0" borderId="0" xfId="0" applyFont="1" applyAlignment="1">
      <alignment vertical="bottom"/>
    </xf>
    <xf numFmtId="0" fontId="5" fillId="0" borderId="0" xfId="0" applyFont="1"/>
    <xf numFmtId="0" fontId="6" fillId="0" borderId="0" xfId="0" applyFont="1" applyAlignment="1">
      <alignment vertical="top" wrapText="1"/>
    </xf>
    <xf numFmtId="0" fontId="7" fillId="0" borderId="0" xfId="0" applyFont="1"/>
    <xf numFmtId="1" fontId="8" fillId="2" borderId="0" xfId="0" applyNumberFormat="1" applyFont="1" applyFill="1" applyAlignment="1">
      <alignment horizontal="left"/>
    </xf>
    <xf numFmtId="1" fontId="7" fillId="3" borderId="1" xfId="0" applyNumberFormat="1" applyFont="1" applyFill="1" applyBorder="1" applyAlignment="1">
      <alignment horizontal="left"/>
    </xf>
    <xf numFmtId="164" fontId="7" fillId="3" borderId="1" xfId="0" applyNumberFormat="1" applyFont="1" applyFill="1" applyBorder="1" applyAlignment="1">
      <alignment horizontal="left"/>
    </xf>
    <xf numFmtId="49" fontId="7" fillId="3" borderId="1" xfId="0" applyNumberFormat="1" applyFont="1" applyFill="1" applyBorder="1" applyAlignment="1">
      <alignment horizontal="left"/>
    </xf>
    <xf numFmtId="165" fontId="7" fillId="3" borderId="1" xfId="0" applyNumberFormat="1" applyFont="1" applyFill="1" applyBorder="1" applyAlignment="1">
      <alignment horizontal="left"/>
    </xf>
    <xf numFmtId="0" fontId="9" fillId="4" borderId="0" xfId="0" applyFont="1" applyFill="1" applyAlignment="1">
      <alignment horizontal="center" vertical="center" wrapText="1"/>
    </xf>
    <xf numFmtId="166" fontId="10" fillId="2" borderId="1" xfId="0" applyNumberFormat="1" applyFont="1" applyFill="1" applyBorder="1"/>
    <xf numFmtId="49" fontId="10" fillId="2" borderId="1" xfId="0" applyNumberFormat="1" applyFont="1" applyFill="1" applyBorder="1"/>
    <xf numFmtId="164" fontId="10" fillId="2" borderId="1" xfId="0" applyNumberFormat="1" applyFont="1" applyFill="1" applyBorder="1"/>
    <xf numFmtId="1" fontId="11" fillId="3" borderId="1" xfId="0" applyNumberFormat="1" applyFont="1" applyFill="1" applyBorder="1"/>
    <xf numFmtId="164" fontId="11" fillId="3" borderId="1" xfId="0" applyNumberFormat="1" applyFont="1" applyFill="1" applyBorder="1"/>
    <xf numFmtId="167" fontId="11" fillId="3" borderId="1" xfId="0" applyNumberFormat="1" applyFont="1" applyFill="1" applyBorder="1"/>
    <xf numFmtId="165" fontId="12" fillId="3" borderId="1" xfId="0" applyNumberFormat="1" applyFont="1" applyFill="1" applyBorder="1"/>
    <xf numFmtId="49" fontId="11" fillId="3" borderId="1" xfId="0" applyNumberFormat="1" applyFont="1" applyFill="1" applyBorder="1"/>
    <xf numFmtId="1" fontId="10" fillId="2" borderId="1" xfId="0" applyNumberFormat="1" applyFont="1" applyFill="1" applyBorder="1"/>
    <xf numFmtId="0" fontId="10" fillId="2"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crypto-master.io/fr/blog/calcul-plus-value-crypto-formule-2086" TargetMode="External"/><Relationship Id="rId2" Type="http://schemas.openxmlformats.org/officeDocument/2006/relationships/hyperlink" Target="https://www.legifrance.gouv.fr/codes/article_lc/LEGIARTI000038612228" TargetMode="External"/><Relationship Id="rId3" Type="http://schemas.openxmlformats.org/officeDocument/2006/relationships/hyperlink" Target="https://bofip.impots.gouv.fr/bofip/11968-PGP.html" TargetMode="External"/><Relationship Id="rId4" Type="http://schemas.openxmlformats.org/officeDocument/2006/relationships/hyperlink" Target="https://www.impots.gouv.fr/sites/default/files/formulaires/2086/2026/2086_5515.pdf" TargetMode="External"/><Relationship Id="rId5" Type="http://schemas.openxmlformats.org/officeDocument/2006/relationships/hyperlink" Target="https://www.impots.gouv.fr/particulier/questions/comment-declarer-les-plus-ou-moins-values-sur-cessions-dactifs-numeriques" TargetMode="External"/><Relationship Id="rId6" Type="http://schemas.openxmlformats.org/officeDocument/2006/relationships/hyperlink" Target="https://www.crypto-master.io/fr/methode-de-calcul" TargetMode="External"/><Relationship Id="rId7" Type="http://schemas.openxmlformats.org/officeDocument/2006/relationships/hyperlink" Target="https://app.crypto-master.io/demo.php?vers=2086&amp;origine=blog:calcul-plus-value-crypto-formule-20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2"/>
  <sheetViews>
    <sheetView workbookViewId="0" showGridLines="0"/>
  </sheetViews>
  <sheetFormatPr defaultRowHeight="15" outlineLevelRow="0" outlineLevelCol="0" x14ac:dyDescent="55"/>
  <cols>
    <col min="1" max="1" width="120" customWidth="1"/>
  </cols>
  <sheetData>
    <row r="1" spans="1:1" x14ac:dyDescent="0.25">
      <c r="A1" s="1" t="s">
        <v>0</v>
      </c>
    </row>
    <row r="2" spans="1:1" x14ac:dyDescent="0.25">
      <c r="A2" s="2" t="s">
        <v>1</v>
      </c>
    </row>
    <row r="3" spans="1:1" x14ac:dyDescent="0.25">
      <c r="A3" s="2" t="s">
        <v>2</v>
      </c>
    </row>
    <row r="4" spans="1:1" x14ac:dyDescent="0.25">
      <c r="A4" s="3" t="s">
        <v>3</v>
      </c>
    </row>
    <row r="5" spans="1:1" x14ac:dyDescent="0.25">
      <c r="A5" s="2" t="s">
        <v>4</v>
      </c>
    </row>
    <row r="6" spans="1:1" x14ac:dyDescent="0.25">
      <c r="A6" s="2" t="s">
        <v>5</v>
      </c>
    </row>
    <row r="7" ht="24" customHeight="1" spans="1:1" x14ac:dyDescent="0.25">
      <c r="A7" s="4" t="s">
        <v>6</v>
      </c>
    </row>
    <row r="8" spans="1:1" x14ac:dyDescent="0.25">
      <c r="A8" s="2" t="s">
        <v>7</v>
      </c>
    </row>
    <row r="9" spans="1:1" x14ac:dyDescent="0.25">
      <c r="A9" s="2" t="s">
        <v>8</v>
      </c>
    </row>
    <row r="10" spans="1:1" x14ac:dyDescent="0.25">
      <c r="A10" s="2" t="s">
        <v>9</v>
      </c>
    </row>
    <row r="11" spans="1:1" x14ac:dyDescent="0.25">
      <c r="A11" s="2" t="s">
        <v>10</v>
      </c>
    </row>
    <row r="12" spans="1:1" x14ac:dyDescent="0.25">
      <c r="A12" s="2" t="s">
        <v>11</v>
      </c>
    </row>
    <row r="13" spans="1:1" x14ac:dyDescent="0.25">
      <c r="A13" s="2" t="s">
        <v>12</v>
      </c>
    </row>
    <row r="14" spans="1:1" x14ac:dyDescent="0.25">
      <c r="A14" s="2" t="s">
        <v>13</v>
      </c>
    </row>
    <row r="15" spans="1:1" x14ac:dyDescent="0.25">
      <c r="A15" s="2" t="s">
        <v>14</v>
      </c>
    </row>
    <row r="16" ht="24" customHeight="1" spans="1:1" x14ac:dyDescent="0.25">
      <c r="A16" s="4" t="s">
        <v>15</v>
      </c>
    </row>
    <row r="17" spans="1:1" x14ac:dyDescent="0.25">
      <c r="A17" s="2" t="s">
        <v>16</v>
      </c>
    </row>
    <row r="18" spans="1:1" x14ac:dyDescent="0.25">
      <c r="A18" s="2" t="s">
        <v>17</v>
      </c>
    </row>
    <row r="19" spans="1:1" x14ac:dyDescent="0.25">
      <c r="A19" s="2" t="s">
        <v>18</v>
      </c>
    </row>
    <row r="20" ht="24" customHeight="1" spans="1:1" x14ac:dyDescent="0.25">
      <c r="A20" s="4" t="s">
        <v>19</v>
      </c>
    </row>
    <row r="21" spans="1:1" x14ac:dyDescent="0.25">
      <c r="A21" s="2" t="s">
        <v>20</v>
      </c>
    </row>
    <row r="22" spans="1:1" x14ac:dyDescent="0.25">
      <c r="A22" s="2" t="s">
        <v>21</v>
      </c>
    </row>
    <row r="23" spans="1:1" x14ac:dyDescent="0.25">
      <c r="A23" s="2" t="s">
        <v>22</v>
      </c>
    </row>
    <row r="24" spans="1:1" x14ac:dyDescent="0.25">
      <c r="A24" s="2" t="s">
        <v>23</v>
      </c>
    </row>
    <row r="25" spans="1:1" x14ac:dyDescent="0.25">
      <c r="A25" s="2" t="s">
        <v>24</v>
      </c>
    </row>
    <row r="26" spans="1:1" x14ac:dyDescent="0.25">
      <c r="A26" s="2" t="s">
        <v>25</v>
      </c>
    </row>
    <row r="27" ht="24" customHeight="1" spans="1:1" x14ac:dyDescent="0.25">
      <c r="A27" s="4" t="s">
        <v>26</v>
      </c>
    </row>
    <row r="28" spans="1:1" x14ac:dyDescent="0.25">
      <c r="A28" s="2" t="s">
        <v>27</v>
      </c>
    </row>
    <row r="29" spans="1:1" x14ac:dyDescent="0.25">
      <c r="A29" s="2" t="s">
        <v>28</v>
      </c>
    </row>
    <row r="30" spans="1:1" x14ac:dyDescent="0.25">
      <c r="A30" s="2" t="s">
        <v>29</v>
      </c>
    </row>
    <row r="31" ht="24" customHeight="1" spans="1:1" x14ac:dyDescent="0.25">
      <c r="A31" s="4" t="s">
        <v>30</v>
      </c>
    </row>
    <row r="32" spans="1:1" x14ac:dyDescent="0.25">
      <c r="A32" s="2" t="s">
        <v>31</v>
      </c>
    </row>
    <row r="33" spans="1:1" x14ac:dyDescent="0.25">
      <c r="A33" s="2" t="s">
        <v>32</v>
      </c>
    </row>
    <row r="34" spans="1:1" x14ac:dyDescent="0.25">
      <c r="A34" s="2" t="s">
        <v>33</v>
      </c>
    </row>
    <row r="35" spans="1:1" x14ac:dyDescent="0.25">
      <c r="A35" s="2" t="s">
        <v>34</v>
      </c>
    </row>
    <row r="36" ht="24" customHeight="1" spans="1:1" x14ac:dyDescent="0.25">
      <c r="A36" s="4" t="s">
        <v>35</v>
      </c>
    </row>
    <row r="37" spans="1:1" x14ac:dyDescent="0.25">
      <c r="A37" s="2" t="s">
        <v>36</v>
      </c>
    </row>
    <row r="38" spans="1:1" x14ac:dyDescent="0.25">
      <c r="A38" s="2" t="s">
        <v>37</v>
      </c>
    </row>
    <row r="39" ht="24" customHeight="1" spans="1:1" x14ac:dyDescent="0.25">
      <c r="A39" s="4" t="s">
        <v>38</v>
      </c>
    </row>
    <row r="40" spans="1:1" x14ac:dyDescent="0.25">
      <c r="A40" s="2" t="s">
        <v>39</v>
      </c>
    </row>
    <row r="41" spans="1:1" x14ac:dyDescent="0.25">
      <c r="A41" s="3" t="s">
        <v>40</v>
      </c>
    </row>
    <row r="42" spans="1:1" x14ac:dyDescent="0.25">
      <c r="A42" s="2" t="s">
        <v>41</v>
      </c>
    </row>
    <row r="43" spans="1:1" x14ac:dyDescent="0.25">
      <c r="A43" s="3" t="s">
        <v>42</v>
      </c>
    </row>
    <row r="44" spans="1:1" x14ac:dyDescent="0.25">
      <c r="A44" s="2" t="s">
        <v>43</v>
      </c>
    </row>
    <row r="45" spans="1:1" x14ac:dyDescent="0.25">
      <c r="A45" s="3" t="s">
        <v>44</v>
      </c>
    </row>
    <row r="46" spans="1:1" x14ac:dyDescent="0.25">
      <c r="A46" s="2" t="s">
        <v>45</v>
      </c>
    </row>
    <row r="47" spans="1:1" x14ac:dyDescent="0.25">
      <c r="A47" s="3" t="s">
        <v>46</v>
      </c>
    </row>
    <row r="48" ht="24" customHeight="1" spans="1:1" x14ac:dyDescent="0.25">
      <c r="A48" s="4" t="s">
        <v>47</v>
      </c>
    </row>
    <row r="49" spans="1:1" x14ac:dyDescent="0.25">
      <c r="A49" s="2" t="s">
        <v>48</v>
      </c>
    </row>
    <row r="50" spans="1:1" x14ac:dyDescent="0.25">
      <c r="A50" s="3" t="s">
        <v>49</v>
      </c>
    </row>
    <row r="51" spans="1:1" x14ac:dyDescent="0.25">
      <c r="A51" s="2" t="s">
        <v>50</v>
      </c>
    </row>
    <row r="52" spans="1:1" x14ac:dyDescent="0.25">
      <c r="A52" s="3" t="s">
        <v>51</v>
      </c>
    </row>
  </sheetData>
  <hyperlinks>
    <hyperlink ref="A4" r:id="rId1"/>
    <hyperlink ref="A41" r:id="rId2"/>
    <hyperlink ref="A43" r:id="rId3"/>
    <hyperlink ref="A45" r:id="rId4"/>
    <hyperlink ref="A47" r:id="rId5"/>
    <hyperlink ref="A50" r:id="rId6"/>
    <hyperlink ref="A52" r:id="rId7"/>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13"/>
  <sheetViews>
    <sheetView workbookViewId="0" showGridLines="0">
      <pane xSplit="3" ySplit="13" topLeftCell="D14" activePane="bottomRight" state="frozen"/>
      <selection pane="bottomRight"/>
    </sheetView>
  </sheetViews>
  <sheetFormatPr defaultRowHeight="15" outlineLevelRow="0" outlineLevelCol="0" x14ac:dyDescent="55"/>
  <cols>
    <col min="1" max="1" width="12" customWidth="1"/>
    <col min="2" max="2" width="34" customWidth="1"/>
    <col min="3" max="3" width="20" customWidth="1"/>
    <col min="4" max="5" width="14" customWidth="1"/>
    <col min="6" max="8" width="12" customWidth="1"/>
    <col min="9" max="9" width="10" customWidth="1"/>
    <col min="10" max="10" width="17" customWidth="1"/>
    <col min="11" max="12" width="14" customWidth="1"/>
    <col min="13" max="13" width="16" customWidth="1"/>
    <col min="14" max="15" width="15" customWidth="1"/>
    <col min="16" max="16" width="14" customWidth="1"/>
    <col min="17" max="19" width="16" customWidth="1"/>
    <col min="20" max="20" width="40" customWidth="1"/>
  </cols>
  <sheetData>
    <row r="1" spans="1:1" x14ac:dyDescent="0.25">
      <c r="A1" s="5" t="s">
        <v>52</v>
      </c>
    </row>
    <row r="2" spans="1:20" x14ac:dyDescent="0.25">
      <c r="A2" s="6" t="s">
        <v>53</v>
      </c>
      <c r="B2" s="6"/>
      <c r="C2" s="6"/>
      <c r="D2" s="6"/>
      <c r="E2" s="6"/>
      <c r="F2" s="6"/>
      <c r="G2" s="6"/>
      <c r="H2" s="6"/>
      <c r="I2" s="6"/>
      <c r="J2" s="6"/>
      <c r="K2" s="6"/>
      <c r="L2" s="6"/>
      <c r="M2" s="6"/>
      <c r="N2" s="6"/>
      <c r="O2" s="6"/>
      <c r="P2" s="6"/>
      <c r="Q2" s="6"/>
      <c r="R2" s="6"/>
      <c r="S2" s="6"/>
      <c r="T2" s="6"/>
    </row>
    <row r="3" spans="1:5" x14ac:dyDescent="0.25">
      <c r="A3" s="7" t="s">
        <v>54</v>
      </c>
      <c r="B3" s="7"/>
      <c r="C3" s="8">
        <v>2026</v>
      </c>
      <c r="D3" s="8"/>
      <c r="E3" s="8"/>
    </row>
    <row r="4" spans="1:5" x14ac:dyDescent="0.25">
      <c r="A4" s="7" t="s">
        <v>55</v>
      </c>
      <c r="B4" s="7"/>
      <c r="C4" s="9">
        <f>IF(ISNUMBER($C$3),COUNTIFS($C$14:$C$513,"Cession",$A$14:$A$513,"&gt;="&amp;DATE($C$3,1,1),$A$14:$A$513,"&lt;"&amp;DATE($C$3+1,1,1)),"")</f>
        <v>3</v>
      </c>
      <c r="D4" s="9"/>
      <c r="E4" s="9"/>
    </row>
    <row r="5" spans="1:5" x14ac:dyDescent="0.25">
      <c r="A5" s="7" t="s">
        <v>56</v>
      </c>
      <c r="B5" s="7"/>
      <c r="C5" s="10">
        <f>IF(ISNUMBER($C$3),SUMIFS($E$14:$E$513,$C$14:$C$513,"Cession",$A$14:$A$513,"&gt;="&amp;DATE($C$3,1,1),$A$14:$A$513,"&lt;"&amp;DATE($C$3+1,1,1)),"")</f>
        <v>4200</v>
      </c>
      <c r="D5" s="10"/>
      <c r="E5" s="10"/>
    </row>
    <row r="6" spans="1:5" x14ac:dyDescent="0.25">
      <c r="A6" s="7" t="s">
        <v>57</v>
      </c>
      <c r="B6" s="7"/>
      <c r="C6" s="10">
        <f>IF(ISNUMBER($C$3),SUMIFS($M$14:$M$513,$C$14:$C$513,"Cession",$A$14:$A$513,"&gt;="&amp;DATE($C$3,1,1),$A$14:$A$513,"&lt;"&amp;DATE($C$3+1,1,1)),"")</f>
        <v>4158</v>
      </c>
      <c r="D6" s="10"/>
      <c r="E6" s="10"/>
    </row>
    <row r="7" spans="1:5" x14ac:dyDescent="0.25">
      <c r="A7" s="7" t="s">
        <v>58</v>
      </c>
      <c r="B7" s="7"/>
      <c r="C7" s="11" t="str">
        <f>IF(NOT(ISNUMBER($C$3)),"",IF(SUM(C4)=0,"Aucune cession cette année",IF(AND(SUM(C5)&lt;=305,SUM(C6)&lt;=305),"Exonérées : somme des prix ≤ 305 €",IF(AND(SUM(C5)&gt;305,SUM(C6)&gt;305),"Imposables : somme des prix &gt; 305 €","Brut et net de part et d’autre de 305 € : voir le mode d’emploi"))))</f>
        <v>Imposables : somme des prix &gt; 305 €</v>
      </c>
      <c r="D7" s="11"/>
      <c r="E7" s="11"/>
    </row>
    <row r="8" spans="1:5" x14ac:dyDescent="0.25">
      <c r="A8" s="7" t="s">
        <v>59</v>
      </c>
      <c r="B8" s="7"/>
      <c r="C8" s="12">
        <f>IF(ISNUMBER($C$3),SUMIFS($S$14:$S$513,$C$14:$C$513,"Cession",$A$14:$A$513,"&gt;="&amp;DATE($C$3,1,1),$A$14:$A$513,"&lt;"&amp;DATE($C$3+1,1,1)),"")</f>
        <v>573</v>
      </c>
      <c r="D8" s="12"/>
      <c r="E8" s="12"/>
    </row>
    <row r="9" spans="1:5" x14ac:dyDescent="0.25">
      <c r="A9" s="7" t="s">
        <v>60</v>
      </c>
      <c r="B9" s="7"/>
      <c r="C9" s="11" t="str">
        <f>IF(OR(NOT(ISNUMBER($C$3)),SUM(C4)=0),"—",IF(AND(SUM(C5)&lt;=305,SUM(C6)&lt;=305),"—",IF(SUM(C8)&gt;=0,"Case 3AN (plus-value)","Case 3BN (moins-value)")))</f>
        <v>Case 3AN (plus-value)</v>
      </c>
      <c r="D9" s="11"/>
      <c r="E9" s="11"/>
    </row>
    <row r="10" spans="1:5" x14ac:dyDescent="0.25">
      <c r="A10" s="7" t="s">
        <v>61</v>
      </c>
      <c r="B10" s="7"/>
      <c r="C10" s="10">
        <f>SUMIFS($D$14:$D$513,$C$14:$C$513,"Achat")-SUM($R$14:$R$513)-SUMIFS($G$14:$G$513,$C$14:$C$513,"Cession")</f>
        <v>5715</v>
      </c>
      <c r="D10" s="10"/>
      <c r="E10" s="10"/>
    </row>
    <row r="11" spans="1:5" x14ac:dyDescent="0.25">
      <c r="A11" s="7" t="s">
        <v>62</v>
      </c>
      <c r="B11" s="7"/>
      <c r="C11" s="9">
        <f>COUNTIF($T$14:$T$513,"Ligne précédente vide")+COUNTIF($T$14:$T$513,"Type inconnu")+COUNTIF($T$14:$T$513,"Date manquante")+COUNTIF($T$14:$T$513,"Date antérieure à une ligne précédente")+COUNTIF($T$14:$T$513,"Montant de l’achat manquant")+COUNTIF($T$14:$T$513,"Achat : colonnes E à H à laisser vides")+COUNTIF($T$14:$T$513,"Cession : colonne D à laisser vide")+COUNTIF($T$14:$T$513,"Montant négatif")+COUNTIF($T$14:$T$513,"Prix de cession manquant")+COUNTIF($T$14:$T$513,"Une seule soulte par cession")+COUNTIF($T$14:$T$513,"Valeur globale manquante (onglet Valeur globale)")+COUNTIF($T$14:$T$513,"Prix supérieur à la valeur globale : un actif manque")+COUNTIF('Valeur globale'!$G$5:$G$1004,"N° de cession manquant")+COUNTIF('Valeur globale'!$G$5:$G$1004,"Cession inconnue (colonne I de l’onglet Opérations)")+COUNTIF('Valeur globale'!$G$5:$G$1004,"Quantité manquante")+COUNTIF('Valeur globale'!$G$5:$G$1004,"Cours manquant")+COUNTIF('Valeur globale'!$G$5:$G$1004,"Cours négatif")</f>
        <v>0</v>
      </c>
      <c r="D11" s="9"/>
      <c r="E11" s="9"/>
    </row>
    <row r="13" ht="44" customHeight="1" spans="1:20" x14ac:dyDescent="0.25">
      <c r="A13" s="13" t="s">
        <v>63</v>
      </c>
      <c r="B13" s="13" t="s">
        <v>64</v>
      </c>
      <c r="C13" s="13" t="s">
        <v>65</v>
      </c>
      <c r="D13" s="13" t="s">
        <v>66</v>
      </c>
      <c r="E13" s="13" t="s">
        <v>67</v>
      </c>
      <c r="F13" s="13" t="s">
        <v>68</v>
      </c>
      <c r="G13" s="13" t="s">
        <v>69</v>
      </c>
      <c r="H13" s="13" t="s">
        <v>70</v>
      </c>
      <c r="I13" s="13" t="s">
        <v>71</v>
      </c>
      <c r="J13" s="13" t="s">
        <v>72</v>
      </c>
      <c r="K13" s="13" t="s">
        <v>73</v>
      </c>
      <c r="L13" s="13" t="s">
        <v>74</v>
      </c>
      <c r="M13" s="13" t="s">
        <v>75</v>
      </c>
      <c r="N13" s="13" t="s">
        <v>76</v>
      </c>
      <c r="O13" s="13" t="s">
        <v>77</v>
      </c>
      <c r="P13" s="13" t="s">
        <v>78</v>
      </c>
      <c r="Q13" s="13" t="s">
        <v>79</v>
      </c>
      <c r="R13" s="13" t="s">
        <v>80</v>
      </c>
      <c r="S13" s="13" t="s">
        <v>81</v>
      </c>
      <c r="T13" s="13" t="s">
        <v>82</v>
      </c>
    </row>
    <row r="14" spans="1:20" x14ac:dyDescent="0.25">
      <c r="A14" s="14">
        <v>45334</v>
      </c>
      <c r="B14" s="15" t="s">
        <v>83</v>
      </c>
      <c r="C14" s="15" t="s">
        <v>84</v>
      </c>
      <c r="D14" s="16">
        <v>5000</v>
      </c>
      <c r="E14" s="16"/>
      <c r="F14" s="16"/>
      <c r="G14" s="16"/>
      <c r="H14" s="16"/>
      <c r="I14" s="17" t="str">
        <f>IF($C14="Cession",COUNTIF($C$14:$C14,"Cession"),"")</f>
        <v/>
      </c>
      <c r="J14" s="18" t="str">
        <f>IF($C14="Cession",SUMIFS('Valeur globale'!$F$5:$F$1004,'Valeur globale'!$A$5:$A$1004,$I14),"")</f>
        <v/>
      </c>
      <c r="K14" s="19" t="str">
        <f>IF($C14="Cession",SUM($E14)-SUM($F14),"")</f>
        <v/>
      </c>
      <c r="L14" s="19" t="str">
        <f>IF($C14="Cession",SUM($E14)+SUM($G14)-SUM($H14),"")</f>
        <v/>
      </c>
      <c r="M14" s="19" t="str">
        <f>IF($C14="Cession",SUM($L14)-SUM($F14),"")</f>
        <v/>
      </c>
      <c r="N14" s="18" t="str">
        <f>IF($C14="Cession",SUMIFS($D$13:$D13,$C$13:$C13,"Achat"),"")</f>
        <v/>
      </c>
      <c r="O14" s="18" t="str">
        <f>IF($C14="Cession",SUM($R$13:$R13),"")</f>
        <v/>
      </c>
      <c r="P14" s="18" t="str">
        <f>IF($C14="Cession",SUMIFS($G$13:$G13,$C$13:$C13,"Cession"),"")</f>
        <v/>
      </c>
      <c r="Q14" s="19" t="str">
        <f>IF($C14="Cession",SUM($N14)-SUM($O14)-SUM($P14),"")</f>
        <v/>
      </c>
      <c r="R14" s="19" t="str">
        <f>IF(AND($C14="Cession",SUM($J14)&gt;0,SUM($L14)&lt;=SUM($J14)+0.000001),SUM($Q14)*SUM($L14)/SUM($J14),"")</f>
        <v/>
      </c>
      <c r="S14" s="20" t="str">
        <f>IF($R14="","",SUM($M14)-$R14)</f>
        <v/>
      </c>
      <c r="T14" s="21" t="str">
        <f>IF($C14="","",IF($C13="","Ligne précédente vide",IF(NOT(OR($C14="Achat",$C14="Cession",$C14="Échange sans soulte",$C14="Transfert")),"Type inconnu",IF(NOT(ISNUMBER($A14)),"Date manquante",IF(SUM($A14)&lt;MAX($A$13:$A13),"Date antérieure à une ligne précédente",IF(AND($C14="Achat",SUM($D14)&lt;=0),"Montant de l’achat manquant",IF(AND($C14="Achat",OR(SUM($E14)&lt;&gt;0,SUM($F14)&lt;&gt;0,SUM($G14)&lt;&gt;0,SUM($H14)&lt;&gt;0)),"Achat : colonnes E à H à laisser vides",IF(AND($C14="Cession",SUM($D14)&lt;&gt;0),"Cession : colonne D à laisser vide",IF(AND($C14="Cession",OR(SUM($E14)&lt;0,SUM($F14)&lt;0,SUM($G14)&lt;0,SUM($H14)&lt;0)),"Montant négatif",IF(AND($C14="Cession",SUM($E14)&lt;=0),"Prix de cession manquant",IF(AND($C14="Cession",SUM($G14)&gt;0,SUM($H14)&gt;0),"Une seule soulte par cession",IF(AND($C14="Cession",SUM($J14)&lt;=0),"Valeur globale manquante (onglet Valeur globale)",IF(AND($C14="Cession",SUM($L14)&gt;SUM($J14)+0.000001),"Prix supérieur à la valeur globale : un actif manque","OK")))))))))))))</f>
        <v>OK</v>
      </c>
    </row>
    <row r="15" spans="1:20" x14ac:dyDescent="0.25">
      <c r="A15" s="14">
        <v>45362</v>
      </c>
      <c r="B15" s="15" t="s">
        <v>85</v>
      </c>
      <c r="C15" s="15" t="s">
        <v>84</v>
      </c>
      <c r="D15" s="16">
        <v>3000</v>
      </c>
      <c r="E15" s="16"/>
      <c r="F15" s="16"/>
      <c r="G15" s="16"/>
      <c r="H15" s="16"/>
      <c r="I15" s="17" t="str">
        <f>IF($C15="Cession",COUNTIF($C$14:$C15,"Cession"),"")</f>
        <v/>
      </c>
      <c r="J15" s="18" t="str">
        <f>IF($C15="Cession",SUMIFS('Valeur globale'!$F$5:$F$1004,'Valeur globale'!$A$5:$A$1004,$I15),"")</f>
        <v/>
      </c>
      <c r="K15" s="19" t="str">
        <f>IF($C15="Cession",SUM($E15)-SUM($F15),"")</f>
        <v/>
      </c>
      <c r="L15" s="19" t="str">
        <f>IF($C15="Cession",SUM($E15)+SUM($G15)-SUM($H15),"")</f>
        <v/>
      </c>
      <c r="M15" s="19" t="str">
        <f>IF($C15="Cession",SUM($L15)-SUM($F15),"")</f>
        <v/>
      </c>
      <c r="N15" s="18" t="str">
        <f>IF($C15="Cession",SUMIFS($D$13:$D14,$C$13:$C14,"Achat"),"")</f>
        <v/>
      </c>
      <c r="O15" s="18" t="str">
        <f>IF($C15="Cession",SUM($R$13:$R14),"")</f>
        <v/>
      </c>
      <c r="P15" s="18" t="str">
        <f>IF($C15="Cession",SUMIFS($G$13:$G14,$C$13:$C14,"Cession"),"")</f>
        <v/>
      </c>
      <c r="Q15" s="19" t="str">
        <f>IF($C15="Cession",SUM($N15)-SUM($O15)-SUM($P15),"")</f>
        <v/>
      </c>
      <c r="R15" s="19" t="str">
        <f>IF(AND($C15="Cession",SUM($J15)&gt;0,SUM($L15)&lt;=SUM($J15)+0.000001),SUM($Q15)*SUM($L15)/SUM($J15),"")</f>
        <v/>
      </c>
      <c r="S15" s="20" t="str">
        <f>IF($R15="","",SUM($M15)-$R15)</f>
        <v/>
      </c>
      <c r="T15" s="21" t="str">
        <f>IF($C15="","",IF($C14="","Ligne précédente vide",IF(NOT(OR($C15="Achat",$C15="Cession",$C15="Échange sans soulte",$C15="Transfert")),"Type inconnu",IF(NOT(ISNUMBER($A15)),"Date manquante",IF(SUM($A15)&lt;MAX($A$13:$A14),"Date antérieure à une ligne précédente",IF(AND($C15="Achat",SUM($D15)&lt;=0),"Montant de l’achat manquant",IF(AND($C15="Achat",OR(SUM($E15)&lt;&gt;0,SUM($F15)&lt;&gt;0,SUM($G15)&lt;&gt;0,SUM($H15)&lt;&gt;0)),"Achat : colonnes E à H à laisser vides",IF(AND($C15="Cession",SUM($D15)&lt;&gt;0),"Cession : colonne D à laisser vide",IF(AND($C15="Cession",OR(SUM($E15)&lt;0,SUM($F15)&lt;0,SUM($G15)&lt;0,SUM($H15)&lt;0)),"Montant négatif",IF(AND($C15="Cession",SUM($E15)&lt;=0),"Prix de cession manquant",IF(AND($C15="Cession",SUM($G15)&gt;0,SUM($H15)&gt;0),"Une seule soulte par cession",IF(AND($C15="Cession",SUM($J15)&lt;=0),"Valeur globale manquante (onglet Valeur globale)",IF(AND($C15="Cession",SUM($L15)&gt;SUM($J15)+0.000001),"Prix supérieur à la valeur globale : un actif manque","OK")))))))))))))</f>
        <v>OK</v>
      </c>
    </row>
    <row r="16" spans="1:20" x14ac:dyDescent="0.25">
      <c r="A16" s="14">
        <v>45371</v>
      </c>
      <c r="B16" s="15" t="s">
        <v>86</v>
      </c>
      <c r="C16" s="15" t="s">
        <v>87</v>
      </c>
      <c r="D16" s="16"/>
      <c r="E16" s="16"/>
      <c r="F16" s="16"/>
      <c r="G16" s="16"/>
      <c r="H16" s="16"/>
      <c r="I16" s="17" t="str">
        <f>IF($C16="Cession",COUNTIF($C$14:$C16,"Cession"),"")</f>
        <v/>
      </c>
      <c r="J16" s="18" t="str">
        <f>IF($C16="Cession",SUMIFS('Valeur globale'!$F$5:$F$1004,'Valeur globale'!$A$5:$A$1004,$I16),"")</f>
        <v/>
      </c>
      <c r="K16" s="19" t="str">
        <f>IF($C16="Cession",SUM($E16)-SUM($F16),"")</f>
        <v/>
      </c>
      <c r="L16" s="19" t="str">
        <f>IF($C16="Cession",SUM($E16)+SUM($G16)-SUM($H16),"")</f>
        <v/>
      </c>
      <c r="M16" s="19" t="str">
        <f>IF($C16="Cession",SUM($L16)-SUM($F16),"")</f>
        <v/>
      </c>
      <c r="N16" s="18" t="str">
        <f>IF($C16="Cession",SUMIFS($D$13:$D15,$C$13:$C15,"Achat"),"")</f>
        <v/>
      </c>
      <c r="O16" s="18" t="str">
        <f>IF($C16="Cession",SUM($R$13:$R15),"")</f>
        <v/>
      </c>
      <c r="P16" s="18" t="str">
        <f>IF($C16="Cession",SUMIFS($G$13:$G15,$C$13:$C15,"Cession"),"")</f>
        <v/>
      </c>
      <c r="Q16" s="19" t="str">
        <f>IF($C16="Cession",SUM($N16)-SUM($O16)-SUM($P16),"")</f>
        <v/>
      </c>
      <c r="R16" s="19" t="str">
        <f>IF(AND($C16="Cession",SUM($J16)&gt;0,SUM($L16)&lt;=SUM($J16)+0.000001),SUM($Q16)*SUM($L16)/SUM($J16),"")</f>
        <v/>
      </c>
      <c r="S16" s="20" t="str">
        <f>IF($R16="","",SUM($M16)-$R16)</f>
        <v/>
      </c>
      <c r="T16" s="21" t="str">
        <f>IF($C16="","",IF($C15="","Ligne précédente vide",IF(NOT(OR($C16="Achat",$C16="Cession",$C16="Échange sans soulte",$C16="Transfert")),"Type inconnu",IF(NOT(ISNUMBER($A16)),"Date manquante",IF(SUM($A16)&lt;MAX($A$13:$A15),"Date antérieure à une ligne précédente",IF(AND($C16="Achat",SUM($D16)&lt;=0),"Montant de l’achat manquant",IF(AND($C16="Achat",OR(SUM($E16)&lt;&gt;0,SUM($F16)&lt;&gt;0,SUM($G16)&lt;&gt;0,SUM($H16)&lt;&gt;0)),"Achat : colonnes E à H à laisser vides",IF(AND($C16="Cession",SUM($D16)&lt;&gt;0),"Cession : colonne D à laisser vide",IF(AND($C16="Cession",OR(SUM($E16)&lt;0,SUM($F16)&lt;0,SUM($G16)&lt;0,SUM($H16)&lt;0)),"Montant négatif",IF(AND($C16="Cession",SUM($E16)&lt;=0),"Prix de cession manquant",IF(AND($C16="Cession",SUM($G16)&gt;0,SUM($H16)&gt;0),"Une seule soulte par cession",IF(AND($C16="Cession",SUM($J16)&lt;=0),"Valeur globale manquante (onglet Valeur globale)",IF(AND($C16="Cession",SUM($L16)&gt;SUM($J16)+0.000001),"Prix supérieur à la valeur globale : un actif manque","OK")))))))))))))</f>
        <v>OK</v>
      </c>
    </row>
    <row r="17" spans="1:20" x14ac:dyDescent="0.25">
      <c r="A17" s="14">
        <v>46063</v>
      </c>
      <c r="B17" s="15" t="s">
        <v>88</v>
      </c>
      <c r="C17" s="15" t="s">
        <v>89</v>
      </c>
      <c r="D17" s="16"/>
      <c r="E17" s="16">
        <v>2100</v>
      </c>
      <c r="F17" s="16">
        <v>21</v>
      </c>
      <c r="G17" s="16"/>
      <c r="H17" s="16"/>
      <c r="I17" s="17">
        <f>IF($C17="Cession",COUNTIF($C$14:$C17,"Cession"),"")</f>
        <v>1</v>
      </c>
      <c r="J17" s="18">
        <f>IF($C17="Cession",SUMIFS('Valeur globale'!$F$5:$F$1004,'Valeur globale'!$A$5:$A$1004,$I17),"")</f>
        <v>10000</v>
      </c>
      <c r="K17" s="19">
        <f>IF($C17="Cession",SUM($E17)-SUM($F17),"")</f>
        <v>2079</v>
      </c>
      <c r="L17" s="19">
        <f>IF($C17="Cession",SUM($E17)+SUM($G17)-SUM($H17),"")</f>
        <v>2100</v>
      </c>
      <c r="M17" s="19">
        <f>IF($C17="Cession",SUM($L17)-SUM($F17),"")</f>
        <v>2079</v>
      </c>
      <c r="N17" s="18">
        <f>IF($C17="Cession",SUMIFS($D$13:$D16,$C$13:$C16,"Achat"),"")</f>
        <v>8000</v>
      </c>
      <c r="O17" s="18">
        <f>IF($C17="Cession",SUM($R$13:$R16),"")</f>
        <v>0</v>
      </c>
      <c r="P17" s="18">
        <f>IF($C17="Cession",SUMIFS($G$13:$G16,$C$13:$C16,"Cession"),"")</f>
        <v>0</v>
      </c>
      <c r="Q17" s="19">
        <f>IF($C17="Cession",SUM($N17)-SUM($O17)-SUM($P17),"")</f>
        <v>8000</v>
      </c>
      <c r="R17" s="19">
        <f>IF(AND($C17="Cession",SUM($J17)&gt;0,SUM($L17)&lt;=SUM($J17)+0.000001),SUM($Q17)*SUM($L17)/SUM($J17),"")</f>
        <v>1680</v>
      </c>
      <c r="S17" s="20">
        <f>IF($R17="","",SUM($M17)-$R17)</f>
        <v>399</v>
      </c>
      <c r="T17" s="21" t="str">
        <f>IF($C17="","",IF($C16="","Ligne précédente vide",IF(NOT(OR($C17="Achat",$C17="Cession",$C17="Échange sans soulte",$C17="Transfert")),"Type inconnu",IF(NOT(ISNUMBER($A17)),"Date manquante",IF(SUM($A17)&lt;MAX($A$13:$A16),"Date antérieure à une ligne précédente",IF(AND($C17="Achat",SUM($D17)&lt;=0),"Montant de l’achat manquant",IF(AND($C17="Achat",OR(SUM($E17)&lt;&gt;0,SUM($F17)&lt;&gt;0,SUM($G17)&lt;&gt;0,SUM($H17)&lt;&gt;0)),"Achat : colonnes E à H à laisser vides",IF(AND($C17="Cession",SUM($D17)&lt;&gt;0),"Cession : colonne D à laisser vide",IF(AND($C17="Cession",OR(SUM($E17)&lt;0,SUM($F17)&lt;0,SUM($G17)&lt;0,SUM($H17)&lt;0)),"Montant négatif",IF(AND($C17="Cession",SUM($E17)&lt;=0),"Prix de cession manquant",IF(AND($C17="Cession",SUM($G17)&gt;0,SUM($H17)&gt;0),"Une seule soulte par cession",IF(AND($C17="Cession",SUM($J17)&lt;=0),"Valeur globale manquante (onglet Valeur globale)",IF(AND($C17="Cession",SUM($L17)&gt;SUM($J17)+0.000001),"Prix supérieur à la valeur globale : un actif manque","OK")))))))))))))</f>
        <v>OK</v>
      </c>
    </row>
    <row r="18" spans="1:20" x14ac:dyDescent="0.25">
      <c r="A18" s="14">
        <v>46120</v>
      </c>
      <c r="B18" s="15" t="s">
        <v>90</v>
      </c>
      <c r="C18" s="15" t="s">
        <v>91</v>
      </c>
      <c r="D18" s="16"/>
      <c r="E18" s="16"/>
      <c r="F18" s="16"/>
      <c r="G18" s="16"/>
      <c r="H18" s="16"/>
      <c r="I18" s="17" t="str">
        <f>IF($C18="Cession",COUNTIF($C$14:$C18,"Cession"),"")</f>
        <v/>
      </c>
      <c r="J18" s="18" t="str">
        <f>IF($C18="Cession",SUMIFS('Valeur globale'!$F$5:$F$1004,'Valeur globale'!$A$5:$A$1004,$I18),"")</f>
        <v/>
      </c>
      <c r="K18" s="19" t="str">
        <f>IF($C18="Cession",SUM($E18)-SUM($F18),"")</f>
        <v/>
      </c>
      <c r="L18" s="19" t="str">
        <f>IF($C18="Cession",SUM($E18)+SUM($G18)-SUM($H18),"")</f>
        <v/>
      </c>
      <c r="M18" s="19" t="str">
        <f>IF($C18="Cession",SUM($L18)-SUM($F18),"")</f>
        <v/>
      </c>
      <c r="N18" s="18" t="str">
        <f>IF($C18="Cession",SUMIFS($D$13:$D17,$C$13:$C17,"Achat"),"")</f>
        <v/>
      </c>
      <c r="O18" s="18" t="str">
        <f>IF($C18="Cession",SUM($R$13:$R17),"")</f>
        <v/>
      </c>
      <c r="P18" s="18" t="str">
        <f>IF($C18="Cession",SUMIFS($G$13:$G17,$C$13:$C17,"Cession"),"")</f>
        <v/>
      </c>
      <c r="Q18" s="19" t="str">
        <f>IF($C18="Cession",SUM($N18)-SUM($O18)-SUM($P18),"")</f>
        <v/>
      </c>
      <c r="R18" s="19" t="str">
        <f>IF(AND($C18="Cession",SUM($J18)&gt;0,SUM($L18)&lt;=SUM($J18)+0.000001),SUM($Q18)*SUM($L18)/SUM($J18),"")</f>
        <v/>
      </c>
      <c r="S18" s="20" t="str">
        <f>IF($R18="","",SUM($M18)-$R18)</f>
        <v/>
      </c>
      <c r="T18" s="21" t="str">
        <f>IF($C18="","",IF($C17="","Ligne précédente vide",IF(NOT(OR($C18="Achat",$C18="Cession",$C18="Échange sans soulte",$C18="Transfert")),"Type inconnu",IF(NOT(ISNUMBER($A18)),"Date manquante",IF(SUM($A18)&lt;MAX($A$13:$A17),"Date antérieure à une ligne précédente",IF(AND($C18="Achat",SUM($D18)&lt;=0),"Montant de l’achat manquant",IF(AND($C18="Achat",OR(SUM($E18)&lt;&gt;0,SUM($F18)&lt;&gt;0,SUM($G18)&lt;&gt;0,SUM($H18)&lt;&gt;0)),"Achat : colonnes E à H à laisser vides",IF(AND($C18="Cession",SUM($D18)&lt;&gt;0),"Cession : colonne D à laisser vide",IF(AND($C18="Cession",OR(SUM($E18)&lt;0,SUM($F18)&lt;0,SUM($G18)&lt;0,SUM($H18)&lt;0)),"Montant négatif",IF(AND($C18="Cession",SUM($E18)&lt;=0),"Prix de cession manquant",IF(AND($C18="Cession",SUM($G18)&gt;0,SUM($H18)&gt;0),"Une seule soulte par cession",IF(AND($C18="Cession",SUM($J18)&lt;=0),"Valeur globale manquante (onglet Valeur globale)",IF(AND($C18="Cession",SUM($L18)&gt;SUM($J18)+0.000001),"Prix supérieur à la valeur globale : un actif manque","OK")))))))))))))</f>
        <v>OK</v>
      </c>
    </row>
    <row r="19" spans="1:20" x14ac:dyDescent="0.25">
      <c r="A19" s="14">
        <v>46156</v>
      </c>
      <c r="B19" s="15" t="s">
        <v>92</v>
      </c>
      <c r="C19" s="15" t="s">
        <v>84</v>
      </c>
      <c r="D19" s="16">
        <v>1300</v>
      </c>
      <c r="E19" s="16"/>
      <c r="F19" s="16"/>
      <c r="G19" s="16"/>
      <c r="H19" s="16"/>
      <c r="I19" s="17" t="str">
        <f>IF($C19="Cession",COUNTIF($C$14:$C19,"Cession"),"")</f>
        <v/>
      </c>
      <c r="J19" s="18" t="str">
        <f>IF($C19="Cession",SUMIFS('Valeur globale'!$F$5:$F$1004,'Valeur globale'!$A$5:$A$1004,$I19),"")</f>
        <v/>
      </c>
      <c r="K19" s="19" t="str">
        <f>IF($C19="Cession",SUM($E19)-SUM($F19),"")</f>
        <v/>
      </c>
      <c r="L19" s="19" t="str">
        <f>IF($C19="Cession",SUM($E19)+SUM($G19)-SUM($H19),"")</f>
        <v/>
      </c>
      <c r="M19" s="19" t="str">
        <f>IF($C19="Cession",SUM($L19)-SUM($F19),"")</f>
        <v/>
      </c>
      <c r="N19" s="18" t="str">
        <f>IF($C19="Cession",SUMIFS($D$13:$D18,$C$13:$C18,"Achat"),"")</f>
        <v/>
      </c>
      <c r="O19" s="18" t="str">
        <f>IF($C19="Cession",SUM($R$13:$R18),"")</f>
        <v/>
      </c>
      <c r="P19" s="18" t="str">
        <f>IF($C19="Cession",SUMIFS($G$13:$G18,$C$13:$C18,"Cession"),"")</f>
        <v/>
      </c>
      <c r="Q19" s="19" t="str">
        <f>IF($C19="Cession",SUM($N19)-SUM($O19)-SUM($P19),"")</f>
        <v/>
      </c>
      <c r="R19" s="19" t="str">
        <f>IF(AND($C19="Cession",SUM($J19)&gt;0,SUM($L19)&lt;=SUM($J19)+0.000001),SUM($Q19)*SUM($L19)/SUM($J19),"")</f>
        <v/>
      </c>
      <c r="S19" s="20" t="str">
        <f>IF($R19="","",SUM($M19)-$R19)</f>
        <v/>
      </c>
      <c r="T19" s="21" t="str">
        <f>IF($C19="","",IF($C18="","Ligne précédente vide",IF(NOT(OR($C19="Achat",$C19="Cession",$C19="Échange sans soulte",$C19="Transfert")),"Type inconnu",IF(NOT(ISNUMBER($A19)),"Date manquante",IF(SUM($A19)&lt;MAX($A$13:$A18),"Date antérieure à une ligne précédente",IF(AND($C19="Achat",SUM($D19)&lt;=0),"Montant de l’achat manquant",IF(AND($C19="Achat",OR(SUM($E19)&lt;&gt;0,SUM($F19)&lt;&gt;0,SUM($G19)&lt;&gt;0,SUM($H19)&lt;&gt;0)),"Achat : colonnes E à H à laisser vides",IF(AND($C19="Cession",SUM($D19)&lt;&gt;0),"Cession : colonne D à laisser vide",IF(AND($C19="Cession",OR(SUM($E19)&lt;0,SUM($F19)&lt;0,SUM($G19)&lt;0,SUM($H19)&lt;0)),"Montant négatif",IF(AND($C19="Cession",SUM($E19)&lt;=0),"Prix de cession manquant",IF(AND($C19="Cession",SUM($G19)&gt;0,SUM($H19)&gt;0),"Une seule soulte par cession",IF(AND($C19="Cession",SUM($J19)&lt;=0),"Valeur globale manquante (onglet Valeur globale)",IF(AND($C19="Cession",SUM($L19)&gt;SUM($J19)+0.000001),"Prix supérieur à la valeur globale : un actif manque","OK")))))))))))))</f>
        <v>OK</v>
      </c>
    </row>
    <row r="20" spans="1:20" x14ac:dyDescent="0.25">
      <c r="A20" s="14">
        <v>46224</v>
      </c>
      <c r="B20" s="15" t="s">
        <v>93</v>
      </c>
      <c r="C20" s="15" t="s">
        <v>89</v>
      </c>
      <c r="D20" s="16"/>
      <c r="E20" s="16">
        <v>700</v>
      </c>
      <c r="F20" s="16">
        <v>7</v>
      </c>
      <c r="G20" s="16"/>
      <c r="H20" s="16"/>
      <c r="I20" s="17">
        <f>IF($C20="Cession",COUNTIF($C$14:$C20,"Cession"),"")</f>
        <v>2</v>
      </c>
      <c r="J20" s="18">
        <f>IF($C20="Cession",SUMIFS('Valeur globale'!$F$5:$F$1004,'Valeur globale'!$A$5:$A$1004,$I20),"")</f>
        <v>7000</v>
      </c>
      <c r="K20" s="19">
        <f>IF($C20="Cession",SUM($E20)-SUM($F20),"")</f>
        <v>693</v>
      </c>
      <c r="L20" s="19">
        <f>IF($C20="Cession",SUM($E20)+SUM($G20)-SUM($H20),"")</f>
        <v>700</v>
      </c>
      <c r="M20" s="19">
        <f>IF($C20="Cession",SUM($L20)-SUM($F20),"")</f>
        <v>693</v>
      </c>
      <c r="N20" s="18">
        <f>IF($C20="Cession",SUMIFS($D$13:$D19,$C$13:$C19,"Achat"),"")</f>
        <v>9300</v>
      </c>
      <c r="O20" s="18">
        <f>IF($C20="Cession",SUM($R$13:$R19),"")</f>
        <v>1680</v>
      </c>
      <c r="P20" s="18">
        <f>IF($C20="Cession",SUMIFS($G$13:$G19,$C$13:$C19,"Cession"),"")</f>
        <v>0</v>
      </c>
      <c r="Q20" s="19">
        <f>IF($C20="Cession",SUM($N20)-SUM($O20)-SUM($P20),"")</f>
        <v>7620</v>
      </c>
      <c r="R20" s="19">
        <f>IF(AND($C20="Cession",SUM($J20)&gt;0,SUM($L20)&lt;=SUM($J20)+0.000001),SUM($Q20)*SUM($L20)/SUM($J20),"")</f>
        <v>762</v>
      </c>
      <c r="S20" s="20">
        <f>IF($R20="","",SUM($M20)-$R20)</f>
        <v>-69</v>
      </c>
      <c r="T20" s="21" t="str">
        <f>IF($C20="","",IF($C19="","Ligne précédente vide",IF(NOT(OR($C20="Achat",$C20="Cession",$C20="Échange sans soulte",$C20="Transfert")),"Type inconnu",IF(NOT(ISNUMBER($A20)),"Date manquante",IF(SUM($A20)&lt;MAX($A$13:$A19),"Date antérieure à une ligne précédente",IF(AND($C20="Achat",SUM($D20)&lt;=0),"Montant de l’achat manquant",IF(AND($C20="Achat",OR(SUM($E20)&lt;&gt;0,SUM($F20)&lt;&gt;0,SUM($G20)&lt;&gt;0,SUM($H20)&lt;&gt;0)),"Achat : colonnes E à H à laisser vides",IF(AND($C20="Cession",SUM($D20)&lt;&gt;0),"Cession : colonne D à laisser vide",IF(AND($C20="Cession",OR(SUM($E20)&lt;0,SUM($F20)&lt;0,SUM($G20)&lt;0,SUM($H20)&lt;0)),"Montant négatif",IF(AND($C20="Cession",SUM($E20)&lt;=0),"Prix de cession manquant",IF(AND($C20="Cession",SUM($G20)&gt;0,SUM($H20)&gt;0),"Une seule soulte par cession",IF(AND($C20="Cession",SUM($J20)&lt;=0),"Valeur globale manquante (onglet Valeur globale)",IF(AND($C20="Cession",SUM($L20)&gt;SUM($J20)+0.000001),"Prix supérieur à la valeur globale : un actif manque","OK")))))))))))))</f>
        <v>OK</v>
      </c>
    </row>
    <row r="21" spans="1:20" x14ac:dyDescent="0.25">
      <c r="A21" s="14">
        <v>46343</v>
      </c>
      <c r="B21" s="15" t="s">
        <v>94</v>
      </c>
      <c r="C21" s="15" t="s">
        <v>89</v>
      </c>
      <c r="D21" s="16"/>
      <c r="E21" s="16">
        <v>1400</v>
      </c>
      <c r="F21" s="16">
        <v>14</v>
      </c>
      <c r="G21" s="16"/>
      <c r="H21" s="16"/>
      <c r="I21" s="17">
        <f>IF($C21="Cession",COUNTIF($C$14:$C21,"Cession"),"")</f>
        <v>3</v>
      </c>
      <c r="J21" s="18">
        <f>IF($C21="Cession",SUMIFS('Valeur globale'!$F$5:$F$1004,'Valeur globale'!$A$5:$A$1004,$I21),"")</f>
        <v>8400</v>
      </c>
      <c r="K21" s="19">
        <f>IF($C21="Cession",SUM($E21)-SUM($F21),"")</f>
        <v>1386</v>
      </c>
      <c r="L21" s="19">
        <f>IF($C21="Cession",SUM($E21)+SUM($G21)-SUM($H21),"")</f>
        <v>1400</v>
      </c>
      <c r="M21" s="19">
        <f>IF($C21="Cession",SUM($L21)-SUM($F21),"")</f>
        <v>1386</v>
      </c>
      <c r="N21" s="18">
        <f>IF($C21="Cession",SUMIFS($D$13:$D20,$C$13:$C20,"Achat"),"")</f>
        <v>9300</v>
      </c>
      <c r="O21" s="18">
        <f>IF($C21="Cession",SUM($R$13:$R20),"")</f>
        <v>2442</v>
      </c>
      <c r="P21" s="18">
        <f>IF($C21="Cession",SUMIFS($G$13:$G20,$C$13:$C20,"Cession"),"")</f>
        <v>0</v>
      </c>
      <c r="Q21" s="19">
        <f>IF($C21="Cession",SUM($N21)-SUM($O21)-SUM($P21),"")</f>
        <v>6858</v>
      </c>
      <c r="R21" s="19">
        <f>IF(AND($C21="Cession",SUM($J21)&gt;0,SUM($L21)&lt;=SUM($J21)+0.000001),SUM($Q21)*SUM($L21)/SUM($J21),"")</f>
        <v>1143</v>
      </c>
      <c r="S21" s="20">
        <f>IF($R21="","",SUM($M21)-$R21)</f>
        <v>243</v>
      </c>
      <c r="T21" s="21" t="str">
        <f>IF($C21="","",IF($C20="","Ligne précédente vide",IF(NOT(OR($C21="Achat",$C21="Cession",$C21="Échange sans soulte",$C21="Transfert")),"Type inconnu",IF(NOT(ISNUMBER($A21)),"Date manquante",IF(SUM($A21)&lt;MAX($A$13:$A20),"Date antérieure à une ligne précédente",IF(AND($C21="Achat",SUM($D21)&lt;=0),"Montant de l’achat manquant",IF(AND($C21="Achat",OR(SUM($E21)&lt;&gt;0,SUM($F21)&lt;&gt;0,SUM($G21)&lt;&gt;0,SUM($H21)&lt;&gt;0)),"Achat : colonnes E à H à laisser vides",IF(AND($C21="Cession",SUM($D21)&lt;&gt;0),"Cession : colonne D à laisser vide",IF(AND($C21="Cession",OR(SUM($E21)&lt;0,SUM($F21)&lt;0,SUM($G21)&lt;0,SUM($H21)&lt;0)),"Montant négatif",IF(AND($C21="Cession",SUM($E21)&lt;=0),"Prix de cession manquant",IF(AND($C21="Cession",SUM($G21)&gt;0,SUM($H21)&gt;0),"Une seule soulte par cession",IF(AND($C21="Cession",SUM($J21)&lt;=0),"Valeur globale manquante (onglet Valeur globale)",IF(AND($C21="Cession",SUM($L21)&gt;SUM($J21)+0.000001),"Prix supérieur à la valeur globale : un actif manque","OK")))))))))))))</f>
        <v>OK</v>
      </c>
    </row>
    <row r="22" spans="1:20" x14ac:dyDescent="0.25">
      <c r="A22" s="14"/>
      <c r="B22" s="15"/>
      <c r="C22" s="15"/>
      <c r="D22" s="16"/>
      <c r="E22" s="16"/>
      <c r="F22" s="16"/>
      <c r="G22" s="16"/>
      <c r="H22" s="16"/>
      <c r="I22" s="17" t="str">
        <f>IF($C22="Cession",COUNTIF($C$14:$C22,"Cession"),"")</f>
        <v/>
      </c>
      <c r="J22" s="18" t="str">
        <f>IF($C22="Cession",SUMIFS('Valeur globale'!$F$5:$F$1004,'Valeur globale'!$A$5:$A$1004,$I22),"")</f>
        <v/>
      </c>
      <c r="K22" s="19" t="str">
        <f>IF($C22="Cession",SUM($E22)-SUM($F22),"")</f>
        <v/>
      </c>
      <c r="L22" s="19" t="str">
        <f>IF($C22="Cession",SUM($E22)+SUM($G22)-SUM($H22),"")</f>
        <v/>
      </c>
      <c r="M22" s="19" t="str">
        <f>IF($C22="Cession",SUM($L22)-SUM($F22),"")</f>
        <v/>
      </c>
      <c r="N22" s="18" t="str">
        <f>IF($C22="Cession",SUMIFS($D$13:$D21,$C$13:$C21,"Achat"),"")</f>
        <v/>
      </c>
      <c r="O22" s="18" t="str">
        <f>IF($C22="Cession",SUM($R$13:$R21),"")</f>
        <v/>
      </c>
      <c r="P22" s="18" t="str">
        <f>IF($C22="Cession",SUMIFS($G$13:$G21,$C$13:$C21,"Cession"),"")</f>
        <v/>
      </c>
      <c r="Q22" s="19" t="str">
        <f>IF($C22="Cession",SUM($N22)-SUM($O22)-SUM($P22),"")</f>
        <v/>
      </c>
      <c r="R22" s="19" t="str">
        <f>IF(AND($C22="Cession",SUM($J22)&gt;0,SUM($L22)&lt;=SUM($J22)+0.000001),SUM($Q22)*SUM($L22)/SUM($J22),"")</f>
        <v/>
      </c>
      <c r="S22" s="20" t="str">
        <f>IF($R22="","",SUM($M22)-$R22)</f>
        <v/>
      </c>
      <c r="T22" s="21" t="str">
        <f>IF($C22="","",IF($C21="","Ligne précédente vide",IF(NOT(OR($C22="Achat",$C22="Cession",$C22="Échange sans soulte",$C22="Transfert")),"Type inconnu",IF(NOT(ISNUMBER($A22)),"Date manquante",IF(SUM($A22)&lt;MAX($A$13:$A21),"Date antérieure à une ligne précédente",IF(AND($C22="Achat",SUM($D22)&lt;=0),"Montant de l’achat manquant",IF(AND($C22="Achat",OR(SUM($E22)&lt;&gt;0,SUM($F22)&lt;&gt;0,SUM($G22)&lt;&gt;0,SUM($H22)&lt;&gt;0)),"Achat : colonnes E à H à laisser vides",IF(AND($C22="Cession",SUM($D22)&lt;&gt;0),"Cession : colonne D à laisser vide",IF(AND($C22="Cession",OR(SUM($E22)&lt;0,SUM($F22)&lt;0,SUM($G22)&lt;0,SUM($H22)&lt;0)),"Montant négatif",IF(AND($C22="Cession",SUM($E22)&lt;=0),"Prix de cession manquant",IF(AND($C22="Cession",SUM($G22)&gt;0,SUM($H22)&gt;0),"Une seule soulte par cession",IF(AND($C22="Cession",SUM($J22)&lt;=0),"Valeur globale manquante (onglet Valeur globale)",IF(AND($C22="Cession",SUM($L22)&gt;SUM($J22)+0.000001),"Prix supérieur à la valeur globale : un actif manque","OK")))))))))))))</f>
        <v/>
      </c>
    </row>
    <row r="23" spans="1:20" x14ac:dyDescent="0.25">
      <c r="A23" s="14"/>
      <c r="B23" s="15"/>
      <c r="C23" s="15"/>
      <c r="D23" s="16"/>
      <c r="E23" s="16"/>
      <c r="F23" s="16"/>
      <c r="G23" s="16"/>
      <c r="H23" s="16"/>
      <c r="I23" s="17" t="str">
        <f>IF($C23="Cession",COUNTIF($C$14:$C23,"Cession"),"")</f>
        <v/>
      </c>
      <c r="J23" s="18" t="str">
        <f>IF($C23="Cession",SUMIFS('Valeur globale'!$F$5:$F$1004,'Valeur globale'!$A$5:$A$1004,$I23),"")</f>
        <v/>
      </c>
      <c r="K23" s="19" t="str">
        <f>IF($C23="Cession",SUM($E23)-SUM($F23),"")</f>
        <v/>
      </c>
      <c r="L23" s="19" t="str">
        <f>IF($C23="Cession",SUM($E23)+SUM($G23)-SUM($H23),"")</f>
        <v/>
      </c>
      <c r="M23" s="19" t="str">
        <f>IF($C23="Cession",SUM($L23)-SUM($F23),"")</f>
        <v/>
      </c>
      <c r="N23" s="18" t="str">
        <f>IF($C23="Cession",SUMIFS($D$13:$D22,$C$13:$C22,"Achat"),"")</f>
        <v/>
      </c>
      <c r="O23" s="18" t="str">
        <f>IF($C23="Cession",SUM($R$13:$R22),"")</f>
        <v/>
      </c>
      <c r="P23" s="18" t="str">
        <f>IF($C23="Cession",SUMIFS($G$13:$G22,$C$13:$C22,"Cession"),"")</f>
        <v/>
      </c>
      <c r="Q23" s="19" t="str">
        <f>IF($C23="Cession",SUM($N23)-SUM($O23)-SUM($P23),"")</f>
        <v/>
      </c>
      <c r="R23" s="19" t="str">
        <f>IF(AND($C23="Cession",SUM($J23)&gt;0,SUM($L23)&lt;=SUM($J23)+0.000001),SUM($Q23)*SUM($L23)/SUM($J23),"")</f>
        <v/>
      </c>
      <c r="S23" s="20" t="str">
        <f>IF($R23="","",SUM($M23)-$R23)</f>
        <v/>
      </c>
      <c r="T23" s="21" t="str">
        <f>IF($C23="","",IF($C22="","Ligne précédente vide",IF(NOT(OR($C23="Achat",$C23="Cession",$C23="Échange sans soulte",$C23="Transfert")),"Type inconnu",IF(NOT(ISNUMBER($A23)),"Date manquante",IF(SUM($A23)&lt;MAX($A$13:$A22),"Date antérieure à une ligne précédente",IF(AND($C23="Achat",SUM($D23)&lt;=0),"Montant de l’achat manquant",IF(AND($C23="Achat",OR(SUM($E23)&lt;&gt;0,SUM($F23)&lt;&gt;0,SUM($G23)&lt;&gt;0,SUM($H23)&lt;&gt;0)),"Achat : colonnes E à H à laisser vides",IF(AND($C23="Cession",SUM($D23)&lt;&gt;0),"Cession : colonne D à laisser vide",IF(AND($C23="Cession",OR(SUM($E23)&lt;0,SUM($F23)&lt;0,SUM($G23)&lt;0,SUM($H23)&lt;0)),"Montant négatif",IF(AND($C23="Cession",SUM($E23)&lt;=0),"Prix de cession manquant",IF(AND($C23="Cession",SUM($G23)&gt;0,SUM($H23)&gt;0),"Une seule soulte par cession",IF(AND($C23="Cession",SUM($J23)&lt;=0),"Valeur globale manquante (onglet Valeur globale)",IF(AND($C23="Cession",SUM($L23)&gt;SUM($J23)+0.000001),"Prix supérieur à la valeur globale : un actif manque","OK")))))))))))))</f>
        <v/>
      </c>
    </row>
    <row r="24" spans="1:20" x14ac:dyDescent="0.25">
      <c r="A24" s="14"/>
      <c r="B24" s="15"/>
      <c r="C24" s="15"/>
      <c r="D24" s="16"/>
      <c r="E24" s="16"/>
      <c r="F24" s="16"/>
      <c r="G24" s="16"/>
      <c r="H24" s="16"/>
      <c r="I24" s="17" t="str">
        <f>IF($C24="Cession",COUNTIF($C$14:$C24,"Cession"),"")</f>
        <v/>
      </c>
      <c r="J24" s="18" t="str">
        <f>IF($C24="Cession",SUMIFS('Valeur globale'!$F$5:$F$1004,'Valeur globale'!$A$5:$A$1004,$I24),"")</f>
        <v/>
      </c>
      <c r="K24" s="19" t="str">
        <f>IF($C24="Cession",SUM($E24)-SUM($F24),"")</f>
        <v/>
      </c>
      <c r="L24" s="19" t="str">
        <f>IF($C24="Cession",SUM($E24)+SUM($G24)-SUM($H24),"")</f>
        <v/>
      </c>
      <c r="M24" s="19" t="str">
        <f>IF($C24="Cession",SUM($L24)-SUM($F24),"")</f>
        <v/>
      </c>
      <c r="N24" s="18" t="str">
        <f>IF($C24="Cession",SUMIFS($D$13:$D23,$C$13:$C23,"Achat"),"")</f>
        <v/>
      </c>
      <c r="O24" s="18" t="str">
        <f>IF($C24="Cession",SUM($R$13:$R23),"")</f>
        <v/>
      </c>
      <c r="P24" s="18" t="str">
        <f>IF($C24="Cession",SUMIFS($G$13:$G23,$C$13:$C23,"Cession"),"")</f>
        <v/>
      </c>
      <c r="Q24" s="19" t="str">
        <f>IF($C24="Cession",SUM($N24)-SUM($O24)-SUM($P24),"")</f>
        <v/>
      </c>
      <c r="R24" s="19" t="str">
        <f>IF(AND($C24="Cession",SUM($J24)&gt;0,SUM($L24)&lt;=SUM($J24)+0.000001),SUM($Q24)*SUM($L24)/SUM($J24),"")</f>
        <v/>
      </c>
      <c r="S24" s="20" t="str">
        <f>IF($R24="","",SUM($M24)-$R24)</f>
        <v/>
      </c>
      <c r="T24" s="21" t="str">
        <f>IF($C24="","",IF($C23="","Ligne précédente vide",IF(NOT(OR($C24="Achat",$C24="Cession",$C24="Échange sans soulte",$C24="Transfert")),"Type inconnu",IF(NOT(ISNUMBER($A24)),"Date manquante",IF(SUM($A24)&lt;MAX($A$13:$A23),"Date antérieure à une ligne précédente",IF(AND($C24="Achat",SUM($D24)&lt;=0),"Montant de l’achat manquant",IF(AND($C24="Achat",OR(SUM($E24)&lt;&gt;0,SUM($F24)&lt;&gt;0,SUM($G24)&lt;&gt;0,SUM($H24)&lt;&gt;0)),"Achat : colonnes E à H à laisser vides",IF(AND($C24="Cession",SUM($D24)&lt;&gt;0),"Cession : colonne D à laisser vide",IF(AND($C24="Cession",OR(SUM($E24)&lt;0,SUM($F24)&lt;0,SUM($G24)&lt;0,SUM($H24)&lt;0)),"Montant négatif",IF(AND($C24="Cession",SUM($E24)&lt;=0),"Prix de cession manquant",IF(AND($C24="Cession",SUM($G24)&gt;0,SUM($H24)&gt;0),"Une seule soulte par cession",IF(AND($C24="Cession",SUM($J24)&lt;=0),"Valeur globale manquante (onglet Valeur globale)",IF(AND($C24="Cession",SUM($L24)&gt;SUM($J24)+0.000001),"Prix supérieur à la valeur globale : un actif manque","OK")))))))))))))</f>
        <v/>
      </c>
    </row>
    <row r="25" spans="1:20" x14ac:dyDescent="0.25">
      <c r="A25" s="14"/>
      <c r="B25" s="15"/>
      <c r="C25" s="15"/>
      <c r="D25" s="16"/>
      <c r="E25" s="16"/>
      <c r="F25" s="16"/>
      <c r="G25" s="16"/>
      <c r="H25" s="16"/>
      <c r="I25" s="17" t="str">
        <f>IF($C25="Cession",COUNTIF($C$14:$C25,"Cession"),"")</f>
        <v/>
      </c>
      <c r="J25" s="18" t="str">
        <f>IF($C25="Cession",SUMIFS('Valeur globale'!$F$5:$F$1004,'Valeur globale'!$A$5:$A$1004,$I25),"")</f>
        <v/>
      </c>
      <c r="K25" s="19" t="str">
        <f>IF($C25="Cession",SUM($E25)-SUM($F25),"")</f>
        <v/>
      </c>
      <c r="L25" s="19" t="str">
        <f>IF($C25="Cession",SUM($E25)+SUM($G25)-SUM($H25),"")</f>
        <v/>
      </c>
      <c r="M25" s="19" t="str">
        <f>IF($C25="Cession",SUM($L25)-SUM($F25),"")</f>
        <v/>
      </c>
      <c r="N25" s="18" t="str">
        <f>IF($C25="Cession",SUMIFS($D$13:$D24,$C$13:$C24,"Achat"),"")</f>
        <v/>
      </c>
      <c r="O25" s="18" t="str">
        <f>IF($C25="Cession",SUM($R$13:$R24),"")</f>
        <v/>
      </c>
      <c r="P25" s="18" t="str">
        <f>IF($C25="Cession",SUMIFS($G$13:$G24,$C$13:$C24,"Cession"),"")</f>
        <v/>
      </c>
      <c r="Q25" s="19" t="str">
        <f>IF($C25="Cession",SUM($N25)-SUM($O25)-SUM($P25),"")</f>
        <v/>
      </c>
      <c r="R25" s="19" t="str">
        <f>IF(AND($C25="Cession",SUM($J25)&gt;0,SUM($L25)&lt;=SUM($J25)+0.000001),SUM($Q25)*SUM($L25)/SUM($J25),"")</f>
        <v/>
      </c>
      <c r="S25" s="20" t="str">
        <f>IF($R25="","",SUM($M25)-$R25)</f>
        <v/>
      </c>
      <c r="T25" s="21" t="str">
        <f>IF($C25="","",IF($C24="","Ligne précédente vide",IF(NOT(OR($C25="Achat",$C25="Cession",$C25="Échange sans soulte",$C25="Transfert")),"Type inconnu",IF(NOT(ISNUMBER($A25)),"Date manquante",IF(SUM($A25)&lt;MAX($A$13:$A24),"Date antérieure à une ligne précédente",IF(AND($C25="Achat",SUM($D25)&lt;=0),"Montant de l’achat manquant",IF(AND($C25="Achat",OR(SUM($E25)&lt;&gt;0,SUM($F25)&lt;&gt;0,SUM($G25)&lt;&gt;0,SUM($H25)&lt;&gt;0)),"Achat : colonnes E à H à laisser vides",IF(AND($C25="Cession",SUM($D25)&lt;&gt;0),"Cession : colonne D à laisser vide",IF(AND($C25="Cession",OR(SUM($E25)&lt;0,SUM($F25)&lt;0,SUM($G25)&lt;0,SUM($H25)&lt;0)),"Montant négatif",IF(AND($C25="Cession",SUM($E25)&lt;=0),"Prix de cession manquant",IF(AND($C25="Cession",SUM($G25)&gt;0,SUM($H25)&gt;0),"Une seule soulte par cession",IF(AND($C25="Cession",SUM($J25)&lt;=0),"Valeur globale manquante (onglet Valeur globale)",IF(AND($C25="Cession",SUM($L25)&gt;SUM($J25)+0.000001),"Prix supérieur à la valeur globale : un actif manque","OK")))))))))))))</f>
        <v/>
      </c>
    </row>
    <row r="26" spans="1:20" x14ac:dyDescent="0.25">
      <c r="A26" s="14"/>
      <c r="B26" s="15"/>
      <c r="C26" s="15"/>
      <c r="D26" s="16"/>
      <c r="E26" s="16"/>
      <c r="F26" s="16"/>
      <c r="G26" s="16"/>
      <c r="H26" s="16"/>
      <c r="I26" s="17" t="str">
        <f>IF($C26="Cession",COUNTIF($C$14:$C26,"Cession"),"")</f>
        <v/>
      </c>
      <c r="J26" s="18" t="str">
        <f>IF($C26="Cession",SUMIFS('Valeur globale'!$F$5:$F$1004,'Valeur globale'!$A$5:$A$1004,$I26),"")</f>
        <v/>
      </c>
      <c r="K26" s="19" t="str">
        <f>IF($C26="Cession",SUM($E26)-SUM($F26),"")</f>
        <v/>
      </c>
      <c r="L26" s="19" t="str">
        <f>IF($C26="Cession",SUM($E26)+SUM($G26)-SUM($H26),"")</f>
        <v/>
      </c>
      <c r="M26" s="19" t="str">
        <f>IF($C26="Cession",SUM($L26)-SUM($F26),"")</f>
        <v/>
      </c>
      <c r="N26" s="18" t="str">
        <f>IF($C26="Cession",SUMIFS($D$13:$D25,$C$13:$C25,"Achat"),"")</f>
        <v/>
      </c>
      <c r="O26" s="18" t="str">
        <f>IF($C26="Cession",SUM($R$13:$R25),"")</f>
        <v/>
      </c>
      <c r="P26" s="18" t="str">
        <f>IF($C26="Cession",SUMIFS($G$13:$G25,$C$13:$C25,"Cession"),"")</f>
        <v/>
      </c>
      <c r="Q26" s="19" t="str">
        <f>IF($C26="Cession",SUM($N26)-SUM($O26)-SUM($P26),"")</f>
        <v/>
      </c>
      <c r="R26" s="19" t="str">
        <f>IF(AND($C26="Cession",SUM($J26)&gt;0,SUM($L26)&lt;=SUM($J26)+0.000001),SUM($Q26)*SUM($L26)/SUM($J26),"")</f>
        <v/>
      </c>
      <c r="S26" s="20" t="str">
        <f>IF($R26="","",SUM($M26)-$R26)</f>
        <v/>
      </c>
      <c r="T26" s="21" t="str">
        <f>IF($C26="","",IF($C25="","Ligne précédente vide",IF(NOT(OR($C26="Achat",$C26="Cession",$C26="Échange sans soulte",$C26="Transfert")),"Type inconnu",IF(NOT(ISNUMBER($A26)),"Date manquante",IF(SUM($A26)&lt;MAX($A$13:$A25),"Date antérieure à une ligne précédente",IF(AND($C26="Achat",SUM($D26)&lt;=0),"Montant de l’achat manquant",IF(AND($C26="Achat",OR(SUM($E26)&lt;&gt;0,SUM($F26)&lt;&gt;0,SUM($G26)&lt;&gt;0,SUM($H26)&lt;&gt;0)),"Achat : colonnes E à H à laisser vides",IF(AND($C26="Cession",SUM($D26)&lt;&gt;0),"Cession : colonne D à laisser vide",IF(AND($C26="Cession",OR(SUM($E26)&lt;0,SUM($F26)&lt;0,SUM($G26)&lt;0,SUM($H26)&lt;0)),"Montant négatif",IF(AND($C26="Cession",SUM($E26)&lt;=0),"Prix de cession manquant",IF(AND($C26="Cession",SUM($G26)&gt;0,SUM($H26)&gt;0),"Une seule soulte par cession",IF(AND($C26="Cession",SUM($J26)&lt;=0),"Valeur globale manquante (onglet Valeur globale)",IF(AND($C26="Cession",SUM($L26)&gt;SUM($J26)+0.000001),"Prix supérieur à la valeur globale : un actif manque","OK")))))))))))))</f>
        <v/>
      </c>
    </row>
    <row r="27" spans="1:20" x14ac:dyDescent="0.25">
      <c r="A27" s="14"/>
      <c r="B27" s="15"/>
      <c r="C27" s="15"/>
      <c r="D27" s="16"/>
      <c r="E27" s="16"/>
      <c r="F27" s="16"/>
      <c r="G27" s="16"/>
      <c r="H27" s="16"/>
      <c r="I27" s="17" t="str">
        <f>IF($C27="Cession",COUNTIF($C$14:$C27,"Cession"),"")</f>
        <v/>
      </c>
      <c r="J27" s="18" t="str">
        <f>IF($C27="Cession",SUMIFS('Valeur globale'!$F$5:$F$1004,'Valeur globale'!$A$5:$A$1004,$I27),"")</f>
        <v/>
      </c>
      <c r="K27" s="19" t="str">
        <f>IF($C27="Cession",SUM($E27)-SUM($F27),"")</f>
        <v/>
      </c>
      <c r="L27" s="19" t="str">
        <f>IF($C27="Cession",SUM($E27)+SUM($G27)-SUM($H27),"")</f>
        <v/>
      </c>
      <c r="M27" s="19" t="str">
        <f>IF($C27="Cession",SUM($L27)-SUM($F27),"")</f>
        <v/>
      </c>
      <c r="N27" s="18" t="str">
        <f>IF($C27="Cession",SUMIFS($D$13:$D26,$C$13:$C26,"Achat"),"")</f>
        <v/>
      </c>
      <c r="O27" s="18" t="str">
        <f>IF($C27="Cession",SUM($R$13:$R26),"")</f>
        <v/>
      </c>
      <c r="P27" s="18" t="str">
        <f>IF($C27="Cession",SUMIFS($G$13:$G26,$C$13:$C26,"Cession"),"")</f>
        <v/>
      </c>
      <c r="Q27" s="19" t="str">
        <f>IF($C27="Cession",SUM($N27)-SUM($O27)-SUM($P27),"")</f>
        <v/>
      </c>
      <c r="R27" s="19" t="str">
        <f>IF(AND($C27="Cession",SUM($J27)&gt;0,SUM($L27)&lt;=SUM($J27)+0.000001),SUM($Q27)*SUM($L27)/SUM($J27),"")</f>
        <v/>
      </c>
      <c r="S27" s="20" t="str">
        <f>IF($R27="","",SUM($M27)-$R27)</f>
        <v/>
      </c>
      <c r="T27" s="21" t="str">
        <f>IF($C27="","",IF($C26="","Ligne précédente vide",IF(NOT(OR($C27="Achat",$C27="Cession",$C27="Échange sans soulte",$C27="Transfert")),"Type inconnu",IF(NOT(ISNUMBER($A27)),"Date manquante",IF(SUM($A27)&lt;MAX($A$13:$A26),"Date antérieure à une ligne précédente",IF(AND($C27="Achat",SUM($D27)&lt;=0),"Montant de l’achat manquant",IF(AND($C27="Achat",OR(SUM($E27)&lt;&gt;0,SUM($F27)&lt;&gt;0,SUM($G27)&lt;&gt;0,SUM($H27)&lt;&gt;0)),"Achat : colonnes E à H à laisser vides",IF(AND($C27="Cession",SUM($D27)&lt;&gt;0),"Cession : colonne D à laisser vide",IF(AND($C27="Cession",OR(SUM($E27)&lt;0,SUM($F27)&lt;0,SUM($G27)&lt;0,SUM($H27)&lt;0)),"Montant négatif",IF(AND($C27="Cession",SUM($E27)&lt;=0),"Prix de cession manquant",IF(AND($C27="Cession",SUM($G27)&gt;0,SUM($H27)&gt;0),"Une seule soulte par cession",IF(AND($C27="Cession",SUM($J27)&lt;=0),"Valeur globale manquante (onglet Valeur globale)",IF(AND($C27="Cession",SUM($L27)&gt;SUM($J27)+0.000001),"Prix supérieur à la valeur globale : un actif manque","OK")))))))))))))</f>
        <v/>
      </c>
    </row>
    <row r="28" spans="1:20" x14ac:dyDescent="0.25">
      <c r="A28" s="14"/>
      <c r="B28" s="15"/>
      <c r="C28" s="15"/>
      <c r="D28" s="16"/>
      <c r="E28" s="16"/>
      <c r="F28" s="16"/>
      <c r="G28" s="16"/>
      <c r="H28" s="16"/>
      <c r="I28" s="17" t="str">
        <f>IF($C28="Cession",COUNTIF($C$14:$C28,"Cession"),"")</f>
        <v/>
      </c>
      <c r="J28" s="18" t="str">
        <f>IF($C28="Cession",SUMIFS('Valeur globale'!$F$5:$F$1004,'Valeur globale'!$A$5:$A$1004,$I28),"")</f>
        <v/>
      </c>
      <c r="K28" s="19" t="str">
        <f>IF($C28="Cession",SUM($E28)-SUM($F28),"")</f>
        <v/>
      </c>
      <c r="L28" s="19" t="str">
        <f>IF($C28="Cession",SUM($E28)+SUM($G28)-SUM($H28),"")</f>
        <v/>
      </c>
      <c r="M28" s="19" t="str">
        <f>IF($C28="Cession",SUM($L28)-SUM($F28),"")</f>
        <v/>
      </c>
      <c r="N28" s="18" t="str">
        <f>IF($C28="Cession",SUMIFS($D$13:$D27,$C$13:$C27,"Achat"),"")</f>
        <v/>
      </c>
      <c r="O28" s="18" t="str">
        <f>IF($C28="Cession",SUM($R$13:$R27),"")</f>
        <v/>
      </c>
      <c r="P28" s="18" t="str">
        <f>IF($C28="Cession",SUMIFS($G$13:$G27,$C$13:$C27,"Cession"),"")</f>
        <v/>
      </c>
      <c r="Q28" s="19" t="str">
        <f>IF($C28="Cession",SUM($N28)-SUM($O28)-SUM($P28),"")</f>
        <v/>
      </c>
      <c r="R28" s="19" t="str">
        <f>IF(AND($C28="Cession",SUM($J28)&gt;0,SUM($L28)&lt;=SUM($J28)+0.000001),SUM($Q28)*SUM($L28)/SUM($J28),"")</f>
        <v/>
      </c>
      <c r="S28" s="20" t="str">
        <f>IF($R28="","",SUM($M28)-$R28)</f>
        <v/>
      </c>
      <c r="T28" s="21" t="str">
        <f>IF($C28="","",IF($C27="","Ligne précédente vide",IF(NOT(OR($C28="Achat",$C28="Cession",$C28="Échange sans soulte",$C28="Transfert")),"Type inconnu",IF(NOT(ISNUMBER($A28)),"Date manquante",IF(SUM($A28)&lt;MAX($A$13:$A27),"Date antérieure à une ligne précédente",IF(AND($C28="Achat",SUM($D28)&lt;=0),"Montant de l’achat manquant",IF(AND($C28="Achat",OR(SUM($E28)&lt;&gt;0,SUM($F28)&lt;&gt;0,SUM($G28)&lt;&gt;0,SUM($H28)&lt;&gt;0)),"Achat : colonnes E à H à laisser vides",IF(AND($C28="Cession",SUM($D28)&lt;&gt;0),"Cession : colonne D à laisser vide",IF(AND($C28="Cession",OR(SUM($E28)&lt;0,SUM($F28)&lt;0,SUM($G28)&lt;0,SUM($H28)&lt;0)),"Montant négatif",IF(AND($C28="Cession",SUM($E28)&lt;=0),"Prix de cession manquant",IF(AND($C28="Cession",SUM($G28)&gt;0,SUM($H28)&gt;0),"Une seule soulte par cession",IF(AND($C28="Cession",SUM($J28)&lt;=0),"Valeur globale manquante (onglet Valeur globale)",IF(AND($C28="Cession",SUM($L28)&gt;SUM($J28)+0.000001),"Prix supérieur à la valeur globale : un actif manque","OK")))))))))))))</f>
        <v/>
      </c>
    </row>
    <row r="29" spans="1:20" x14ac:dyDescent="0.25">
      <c r="A29" s="14"/>
      <c r="B29" s="15"/>
      <c r="C29" s="15"/>
      <c r="D29" s="16"/>
      <c r="E29" s="16"/>
      <c r="F29" s="16"/>
      <c r="G29" s="16"/>
      <c r="H29" s="16"/>
      <c r="I29" s="17" t="str">
        <f>IF($C29="Cession",COUNTIF($C$14:$C29,"Cession"),"")</f>
        <v/>
      </c>
      <c r="J29" s="18" t="str">
        <f>IF($C29="Cession",SUMIFS('Valeur globale'!$F$5:$F$1004,'Valeur globale'!$A$5:$A$1004,$I29),"")</f>
        <v/>
      </c>
      <c r="K29" s="19" t="str">
        <f>IF($C29="Cession",SUM($E29)-SUM($F29),"")</f>
        <v/>
      </c>
      <c r="L29" s="19" t="str">
        <f>IF($C29="Cession",SUM($E29)+SUM($G29)-SUM($H29),"")</f>
        <v/>
      </c>
      <c r="M29" s="19" t="str">
        <f>IF($C29="Cession",SUM($L29)-SUM($F29),"")</f>
        <v/>
      </c>
      <c r="N29" s="18" t="str">
        <f>IF($C29="Cession",SUMIFS($D$13:$D28,$C$13:$C28,"Achat"),"")</f>
        <v/>
      </c>
      <c r="O29" s="18" t="str">
        <f>IF($C29="Cession",SUM($R$13:$R28),"")</f>
        <v/>
      </c>
      <c r="P29" s="18" t="str">
        <f>IF($C29="Cession",SUMIFS($G$13:$G28,$C$13:$C28,"Cession"),"")</f>
        <v/>
      </c>
      <c r="Q29" s="19" t="str">
        <f>IF($C29="Cession",SUM($N29)-SUM($O29)-SUM($P29),"")</f>
        <v/>
      </c>
      <c r="R29" s="19" t="str">
        <f>IF(AND($C29="Cession",SUM($J29)&gt;0,SUM($L29)&lt;=SUM($J29)+0.000001),SUM($Q29)*SUM($L29)/SUM($J29),"")</f>
        <v/>
      </c>
      <c r="S29" s="20" t="str">
        <f>IF($R29="","",SUM($M29)-$R29)</f>
        <v/>
      </c>
      <c r="T29" s="21" t="str">
        <f>IF($C29="","",IF($C28="","Ligne précédente vide",IF(NOT(OR($C29="Achat",$C29="Cession",$C29="Échange sans soulte",$C29="Transfert")),"Type inconnu",IF(NOT(ISNUMBER($A29)),"Date manquante",IF(SUM($A29)&lt;MAX($A$13:$A28),"Date antérieure à une ligne précédente",IF(AND($C29="Achat",SUM($D29)&lt;=0),"Montant de l’achat manquant",IF(AND($C29="Achat",OR(SUM($E29)&lt;&gt;0,SUM($F29)&lt;&gt;0,SUM($G29)&lt;&gt;0,SUM($H29)&lt;&gt;0)),"Achat : colonnes E à H à laisser vides",IF(AND($C29="Cession",SUM($D29)&lt;&gt;0),"Cession : colonne D à laisser vide",IF(AND($C29="Cession",OR(SUM($E29)&lt;0,SUM($F29)&lt;0,SUM($G29)&lt;0,SUM($H29)&lt;0)),"Montant négatif",IF(AND($C29="Cession",SUM($E29)&lt;=0),"Prix de cession manquant",IF(AND($C29="Cession",SUM($G29)&gt;0,SUM($H29)&gt;0),"Une seule soulte par cession",IF(AND($C29="Cession",SUM($J29)&lt;=0),"Valeur globale manquante (onglet Valeur globale)",IF(AND($C29="Cession",SUM($L29)&gt;SUM($J29)+0.000001),"Prix supérieur à la valeur globale : un actif manque","OK")))))))))))))</f>
        <v/>
      </c>
    </row>
    <row r="30" spans="1:20" x14ac:dyDescent="0.25">
      <c r="A30" s="14"/>
      <c r="B30" s="15"/>
      <c r="C30" s="15"/>
      <c r="D30" s="16"/>
      <c r="E30" s="16"/>
      <c r="F30" s="16"/>
      <c r="G30" s="16"/>
      <c r="H30" s="16"/>
      <c r="I30" s="17" t="str">
        <f>IF($C30="Cession",COUNTIF($C$14:$C30,"Cession"),"")</f>
        <v/>
      </c>
      <c r="J30" s="18" t="str">
        <f>IF($C30="Cession",SUMIFS('Valeur globale'!$F$5:$F$1004,'Valeur globale'!$A$5:$A$1004,$I30),"")</f>
        <v/>
      </c>
      <c r="K30" s="19" t="str">
        <f>IF($C30="Cession",SUM($E30)-SUM($F30),"")</f>
        <v/>
      </c>
      <c r="L30" s="19" t="str">
        <f>IF($C30="Cession",SUM($E30)+SUM($G30)-SUM($H30),"")</f>
        <v/>
      </c>
      <c r="M30" s="19" t="str">
        <f>IF($C30="Cession",SUM($L30)-SUM($F30),"")</f>
        <v/>
      </c>
      <c r="N30" s="18" t="str">
        <f>IF($C30="Cession",SUMIFS($D$13:$D29,$C$13:$C29,"Achat"),"")</f>
        <v/>
      </c>
      <c r="O30" s="18" t="str">
        <f>IF($C30="Cession",SUM($R$13:$R29),"")</f>
        <v/>
      </c>
      <c r="P30" s="18" t="str">
        <f>IF($C30="Cession",SUMIFS($G$13:$G29,$C$13:$C29,"Cession"),"")</f>
        <v/>
      </c>
      <c r="Q30" s="19" t="str">
        <f>IF($C30="Cession",SUM($N30)-SUM($O30)-SUM($P30),"")</f>
        <v/>
      </c>
      <c r="R30" s="19" t="str">
        <f>IF(AND($C30="Cession",SUM($J30)&gt;0,SUM($L30)&lt;=SUM($J30)+0.000001),SUM($Q30)*SUM($L30)/SUM($J30),"")</f>
        <v/>
      </c>
      <c r="S30" s="20" t="str">
        <f>IF($R30="","",SUM($M30)-$R30)</f>
        <v/>
      </c>
      <c r="T30" s="21" t="str">
        <f>IF($C30="","",IF($C29="","Ligne précédente vide",IF(NOT(OR($C30="Achat",$C30="Cession",$C30="Échange sans soulte",$C30="Transfert")),"Type inconnu",IF(NOT(ISNUMBER($A30)),"Date manquante",IF(SUM($A30)&lt;MAX($A$13:$A29),"Date antérieure à une ligne précédente",IF(AND($C30="Achat",SUM($D30)&lt;=0),"Montant de l’achat manquant",IF(AND($C30="Achat",OR(SUM($E30)&lt;&gt;0,SUM($F30)&lt;&gt;0,SUM($G30)&lt;&gt;0,SUM($H30)&lt;&gt;0)),"Achat : colonnes E à H à laisser vides",IF(AND($C30="Cession",SUM($D30)&lt;&gt;0),"Cession : colonne D à laisser vide",IF(AND($C30="Cession",OR(SUM($E30)&lt;0,SUM($F30)&lt;0,SUM($G30)&lt;0,SUM($H30)&lt;0)),"Montant négatif",IF(AND($C30="Cession",SUM($E30)&lt;=0),"Prix de cession manquant",IF(AND($C30="Cession",SUM($G30)&gt;0,SUM($H30)&gt;0),"Une seule soulte par cession",IF(AND($C30="Cession",SUM($J30)&lt;=0),"Valeur globale manquante (onglet Valeur globale)",IF(AND($C30="Cession",SUM($L30)&gt;SUM($J30)+0.000001),"Prix supérieur à la valeur globale : un actif manque","OK")))))))))))))</f>
        <v/>
      </c>
    </row>
    <row r="31" spans="1:20" x14ac:dyDescent="0.25">
      <c r="A31" s="14"/>
      <c r="B31" s="15"/>
      <c r="C31" s="15"/>
      <c r="D31" s="16"/>
      <c r="E31" s="16"/>
      <c r="F31" s="16"/>
      <c r="G31" s="16"/>
      <c r="H31" s="16"/>
      <c r="I31" s="17" t="str">
        <f>IF($C31="Cession",COUNTIF($C$14:$C31,"Cession"),"")</f>
        <v/>
      </c>
      <c r="J31" s="18" t="str">
        <f>IF($C31="Cession",SUMIFS('Valeur globale'!$F$5:$F$1004,'Valeur globale'!$A$5:$A$1004,$I31),"")</f>
        <v/>
      </c>
      <c r="K31" s="19" t="str">
        <f>IF($C31="Cession",SUM($E31)-SUM($F31),"")</f>
        <v/>
      </c>
      <c r="L31" s="19" t="str">
        <f>IF($C31="Cession",SUM($E31)+SUM($G31)-SUM($H31),"")</f>
        <v/>
      </c>
      <c r="M31" s="19" t="str">
        <f>IF($C31="Cession",SUM($L31)-SUM($F31),"")</f>
        <v/>
      </c>
      <c r="N31" s="18" t="str">
        <f>IF($C31="Cession",SUMIFS($D$13:$D30,$C$13:$C30,"Achat"),"")</f>
        <v/>
      </c>
      <c r="O31" s="18" t="str">
        <f>IF($C31="Cession",SUM($R$13:$R30),"")</f>
        <v/>
      </c>
      <c r="P31" s="18" t="str">
        <f>IF($C31="Cession",SUMIFS($G$13:$G30,$C$13:$C30,"Cession"),"")</f>
        <v/>
      </c>
      <c r="Q31" s="19" t="str">
        <f>IF($C31="Cession",SUM($N31)-SUM($O31)-SUM($P31),"")</f>
        <v/>
      </c>
      <c r="R31" s="19" t="str">
        <f>IF(AND($C31="Cession",SUM($J31)&gt;0,SUM($L31)&lt;=SUM($J31)+0.000001),SUM($Q31)*SUM($L31)/SUM($J31),"")</f>
        <v/>
      </c>
      <c r="S31" s="20" t="str">
        <f>IF($R31="","",SUM($M31)-$R31)</f>
        <v/>
      </c>
      <c r="T31" s="21" t="str">
        <f>IF($C31="","",IF($C30="","Ligne précédente vide",IF(NOT(OR($C31="Achat",$C31="Cession",$C31="Échange sans soulte",$C31="Transfert")),"Type inconnu",IF(NOT(ISNUMBER($A31)),"Date manquante",IF(SUM($A31)&lt;MAX($A$13:$A30),"Date antérieure à une ligne précédente",IF(AND($C31="Achat",SUM($D31)&lt;=0),"Montant de l’achat manquant",IF(AND($C31="Achat",OR(SUM($E31)&lt;&gt;0,SUM($F31)&lt;&gt;0,SUM($G31)&lt;&gt;0,SUM($H31)&lt;&gt;0)),"Achat : colonnes E à H à laisser vides",IF(AND($C31="Cession",SUM($D31)&lt;&gt;0),"Cession : colonne D à laisser vide",IF(AND($C31="Cession",OR(SUM($E31)&lt;0,SUM($F31)&lt;0,SUM($G31)&lt;0,SUM($H31)&lt;0)),"Montant négatif",IF(AND($C31="Cession",SUM($E31)&lt;=0),"Prix de cession manquant",IF(AND($C31="Cession",SUM($G31)&gt;0,SUM($H31)&gt;0),"Une seule soulte par cession",IF(AND($C31="Cession",SUM($J31)&lt;=0),"Valeur globale manquante (onglet Valeur globale)",IF(AND($C31="Cession",SUM($L31)&gt;SUM($J31)+0.000001),"Prix supérieur à la valeur globale : un actif manque","OK")))))))))))))</f>
        <v/>
      </c>
    </row>
    <row r="32" spans="1:20" x14ac:dyDescent="0.25">
      <c r="A32" s="14"/>
      <c r="B32" s="15"/>
      <c r="C32" s="15"/>
      <c r="D32" s="16"/>
      <c r="E32" s="16"/>
      <c r="F32" s="16"/>
      <c r="G32" s="16"/>
      <c r="H32" s="16"/>
      <c r="I32" s="17" t="str">
        <f>IF($C32="Cession",COUNTIF($C$14:$C32,"Cession"),"")</f>
        <v/>
      </c>
      <c r="J32" s="18" t="str">
        <f>IF($C32="Cession",SUMIFS('Valeur globale'!$F$5:$F$1004,'Valeur globale'!$A$5:$A$1004,$I32),"")</f>
        <v/>
      </c>
      <c r="K32" s="19" t="str">
        <f>IF($C32="Cession",SUM($E32)-SUM($F32),"")</f>
        <v/>
      </c>
      <c r="L32" s="19" t="str">
        <f>IF($C32="Cession",SUM($E32)+SUM($G32)-SUM($H32),"")</f>
        <v/>
      </c>
      <c r="M32" s="19" t="str">
        <f>IF($C32="Cession",SUM($L32)-SUM($F32),"")</f>
        <v/>
      </c>
      <c r="N32" s="18" t="str">
        <f>IF($C32="Cession",SUMIFS($D$13:$D31,$C$13:$C31,"Achat"),"")</f>
        <v/>
      </c>
      <c r="O32" s="18" t="str">
        <f>IF($C32="Cession",SUM($R$13:$R31),"")</f>
        <v/>
      </c>
      <c r="P32" s="18" t="str">
        <f>IF($C32="Cession",SUMIFS($G$13:$G31,$C$13:$C31,"Cession"),"")</f>
        <v/>
      </c>
      <c r="Q32" s="19" t="str">
        <f>IF($C32="Cession",SUM($N32)-SUM($O32)-SUM($P32),"")</f>
        <v/>
      </c>
      <c r="R32" s="19" t="str">
        <f>IF(AND($C32="Cession",SUM($J32)&gt;0,SUM($L32)&lt;=SUM($J32)+0.000001),SUM($Q32)*SUM($L32)/SUM($J32),"")</f>
        <v/>
      </c>
      <c r="S32" s="20" t="str">
        <f>IF($R32="","",SUM($M32)-$R32)</f>
        <v/>
      </c>
      <c r="T32" s="21" t="str">
        <f>IF($C32="","",IF($C31="","Ligne précédente vide",IF(NOT(OR($C32="Achat",$C32="Cession",$C32="Échange sans soulte",$C32="Transfert")),"Type inconnu",IF(NOT(ISNUMBER($A32)),"Date manquante",IF(SUM($A32)&lt;MAX($A$13:$A31),"Date antérieure à une ligne précédente",IF(AND($C32="Achat",SUM($D32)&lt;=0),"Montant de l’achat manquant",IF(AND($C32="Achat",OR(SUM($E32)&lt;&gt;0,SUM($F32)&lt;&gt;0,SUM($G32)&lt;&gt;0,SUM($H32)&lt;&gt;0)),"Achat : colonnes E à H à laisser vides",IF(AND($C32="Cession",SUM($D32)&lt;&gt;0),"Cession : colonne D à laisser vide",IF(AND($C32="Cession",OR(SUM($E32)&lt;0,SUM($F32)&lt;0,SUM($G32)&lt;0,SUM($H32)&lt;0)),"Montant négatif",IF(AND($C32="Cession",SUM($E32)&lt;=0),"Prix de cession manquant",IF(AND($C32="Cession",SUM($G32)&gt;0,SUM($H32)&gt;0),"Une seule soulte par cession",IF(AND($C32="Cession",SUM($J32)&lt;=0),"Valeur globale manquante (onglet Valeur globale)",IF(AND($C32="Cession",SUM($L32)&gt;SUM($J32)+0.000001),"Prix supérieur à la valeur globale : un actif manque","OK")))))))))))))</f>
        <v/>
      </c>
    </row>
    <row r="33" spans="1:20" x14ac:dyDescent="0.25">
      <c r="A33" s="14"/>
      <c r="B33" s="15"/>
      <c r="C33" s="15"/>
      <c r="D33" s="16"/>
      <c r="E33" s="16"/>
      <c r="F33" s="16"/>
      <c r="G33" s="16"/>
      <c r="H33" s="16"/>
      <c r="I33" s="17" t="str">
        <f>IF($C33="Cession",COUNTIF($C$14:$C33,"Cession"),"")</f>
        <v/>
      </c>
      <c r="J33" s="18" t="str">
        <f>IF($C33="Cession",SUMIFS('Valeur globale'!$F$5:$F$1004,'Valeur globale'!$A$5:$A$1004,$I33),"")</f>
        <v/>
      </c>
      <c r="K33" s="19" t="str">
        <f>IF($C33="Cession",SUM($E33)-SUM($F33),"")</f>
        <v/>
      </c>
      <c r="L33" s="19" t="str">
        <f>IF($C33="Cession",SUM($E33)+SUM($G33)-SUM($H33),"")</f>
        <v/>
      </c>
      <c r="M33" s="19" t="str">
        <f>IF($C33="Cession",SUM($L33)-SUM($F33),"")</f>
        <v/>
      </c>
      <c r="N33" s="18" t="str">
        <f>IF($C33="Cession",SUMIFS($D$13:$D32,$C$13:$C32,"Achat"),"")</f>
        <v/>
      </c>
      <c r="O33" s="18" t="str">
        <f>IF($C33="Cession",SUM($R$13:$R32),"")</f>
        <v/>
      </c>
      <c r="P33" s="18" t="str">
        <f>IF($C33="Cession",SUMIFS($G$13:$G32,$C$13:$C32,"Cession"),"")</f>
        <v/>
      </c>
      <c r="Q33" s="19" t="str">
        <f>IF($C33="Cession",SUM($N33)-SUM($O33)-SUM($P33),"")</f>
        <v/>
      </c>
      <c r="R33" s="19" t="str">
        <f>IF(AND($C33="Cession",SUM($J33)&gt;0,SUM($L33)&lt;=SUM($J33)+0.000001),SUM($Q33)*SUM($L33)/SUM($J33),"")</f>
        <v/>
      </c>
      <c r="S33" s="20" t="str">
        <f>IF($R33="","",SUM($M33)-$R33)</f>
        <v/>
      </c>
      <c r="T33" s="21" t="str">
        <f>IF($C33="","",IF($C32="","Ligne précédente vide",IF(NOT(OR($C33="Achat",$C33="Cession",$C33="Échange sans soulte",$C33="Transfert")),"Type inconnu",IF(NOT(ISNUMBER($A33)),"Date manquante",IF(SUM($A33)&lt;MAX($A$13:$A32),"Date antérieure à une ligne précédente",IF(AND($C33="Achat",SUM($D33)&lt;=0),"Montant de l’achat manquant",IF(AND($C33="Achat",OR(SUM($E33)&lt;&gt;0,SUM($F33)&lt;&gt;0,SUM($G33)&lt;&gt;0,SUM($H33)&lt;&gt;0)),"Achat : colonnes E à H à laisser vides",IF(AND($C33="Cession",SUM($D33)&lt;&gt;0),"Cession : colonne D à laisser vide",IF(AND($C33="Cession",OR(SUM($E33)&lt;0,SUM($F33)&lt;0,SUM($G33)&lt;0,SUM($H33)&lt;0)),"Montant négatif",IF(AND($C33="Cession",SUM($E33)&lt;=0),"Prix de cession manquant",IF(AND($C33="Cession",SUM($G33)&gt;0,SUM($H33)&gt;0),"Une seule soulte par cession",IF(AND($C33="Cession",SUM($J33)&lt;=0),"Valeur globale manquante (onglet Valeur globale)",IF(AND($C33="Cession",SUM($L33)&gt;SUM($J33)+0.000001),"Prix supérieur à la valeur globale : un actif manque","OK")))))))))))))</f>
        <v/>
      </c>
    </row>
    <row r="34" spans="1:20" x14ac:dyDescent="0.25">
      <c r="A34" s="14"/>
      <c r="B34" s="15"/>
      <c r="C34" s="15"/>
      <c r="D34" s="16"/>
      <c r="E34" s="16"/>
      <c r="F34" s="16"/>
      <c r="G34" s="16"/>
      <c r="H34" s="16"/>
      <c r="I34" s="17" t="str">
        <f>IF($C34="Cession",COUNTIF($C$14:$C34,"Cession"),"")</f>
        <v/>
      </c>
      <c r="J34" s="18" t="str">
        <f>IF($C34="Cession",SUMIFS('Valeur globale'!$F$5:$F$1004,'Valeur globale'!$A$5:$A$1004,$I34),"")</f>
        <v/>
      </c>
      <c r="K34" s="19" t="str">
        <f>IF($C34="Cession",SUM($E34)-SUM($F34),"")</f>
        <v/>
      </c>
      <c r="L34" s="19" t="str">
        <f>IF($C34="Cession",SUM($E34)+SUM($G34)-SUM($H34),"")</f>
        <v/>
      </c>
      <c r="M34" s="19" t="str">
        <f>IF($C34="Cession",SUM($L34)-SUM($F34),"")</f>
        <v/>
      </c>
      <c r="N34" s="18" t="str">
        <f>IF($C34="Cession",SUMIFS($D$13:$D33,$C$13:$C33,"Achat"),"")</f>
        <v/>
      </c>
      <c r="O34" s="18" t="str">
        <f>IF($C34="Cession",SUM($R$13:$R33),"")</f>
        <v/>
      </c>
      <c r="P34" s="18" t="str">
        <f>IF($C34="Cession",SUMIFS($G$13:$G33,$C$13:$C33,"Cession"),"")</f>
        <v/>
      </c>
      <c r="Q34" s="19" t="str">
        <f>IF($C34="Cession",SUM($N34)-SUM($O34)-SUM($P34),"")</f>
        <v/>
      </c>
      <c r="R34" s="19" t="str">
        <f>IF(AND($C34="Cession",SUM($J34)&gt;0,SUM($L34)&lt;=SUM($J34)+0.000001),SUM($Q34)*SUM($L34)/SUM($J34),"")</f>
        <v/>
      </c>
      <c r="S34" s="20" t="str">
        <f>IF($R34="","",SUM($M34)-$R34)</f>
        <v/>
      </c>
      <c r="T34" s="21" t="str">
        <f>IF($C34="","",IF($C33="","Ligne précédente vide",IF(NOT(OR($C34="Achat",$C34="Cession",$C34="Échange sans soulte",$C34="Transfert")),"Type inconnu",IF(NOT(ISNUMBER($A34)),"Date manquante",IF(SUM($A34)&lt;MAX($A$13:$A33),"Date antérieure à une ligne précédente",IF(AND($C34="Achat",SUM($D34)&lt;=0),"Montant de l’achat manquant",IF(AND($C34="Achat",OR(SUM($E34)&lt;&gt;0,SUM($F34)&lt;&gt;0,SUM($G34)&lt;&gt;0,SUM($H34)&lt;&gt;0)),"Achat : colonnes E à H à laisser vides",IF(AND($C34="Cession",SUM($D34)&lt;&gt;0),"Cession : colonne D à laisser vide",IF(AND($C34="Cession",OR(SUM($E34)&lt;0,SUM($F34)&lt;0,SUM($G34)&lt;0,SUM($H34)&lt;0)),"Montant négatif",IF(AND($C34="Cession",SUM($E34)&lt;=0),"Prix de cession manquant",IF(AND($C34="Cession",SUM($G34)&gt;0,SUM($H34)&gt;0),"Une seule soulte par cession",IF(AND($C34="Cession",SUM($J34)&lt;=0),"Valeur globale manquante (onglet Valeur globale)",IF(AND($C34="Cession",SUM($L34)&gt;SUM($J34)+0.000001),"Prix supérieur à la valeur globale : un actif manque","OK")))))))))))))</f>
        <v/>
      </c>
    </row>
    <row r="35" spans="1:20" x14ac:dyDescent="0.25">
      <c r="A35" s="14"/>
      <c r="B35" s="15"/>
      <c r="C35" s="15"/>
      <c r="D35" s="16"/>
      <c r="E35" s="16"/>
      <c r="F35" s="16"/>
      <c r="G35" s="16"/>
      <c r="H35" s="16"/>
      <c r="I35" s="17" t="str">
        <f>IF($C35="Cession",COUNTIF($C$14:$C35,"Cession"),"")</f>
        <v/>
      </c>
      <c r="J35" s="18" t="str">
        <f>IF($C35="Cession",SUMIFS('Valeur globale'!$F$5:$F$1004,'Valeur globale'!$A$5:$A$1004,$I35),"")</f>
        <v/>
      </c>
      <c r="K35" s="19" t="str">
        <f>IF($C35="Cession",SUM($E35)-SUM($F35),"")</f>
        <v/>
      </c>
      <c r="L35" s="19" t="str">
        <f>IF($C35="Cession",SUM($E35)+SUM($G35)-SUM($H35),"")</f>
        <v/>
      </c>
      <c r="M35" s="19" t="str">
        <f>IF($C35="Cession",SUM($L35)-SUM($F35),"")</f>
        <v/>
      </c>
      <c r="N35" s="18" t="str">
        <f>IF($C35="Cession",SUMIFS($D$13:$D34,$C$13:$C34,"Achat"),"")</f>
        <v/>
      </c>
      <c r="O35" s="18" t="str">
        <f>IF($C35="Cession",SUM($R$13:$R34),"")</f>
        <v/>
      </c>
      <c r="P35" s="18" t="str">
        <f>IF($C35="Cession",SUMIFS($G$13:$G34,$C$13:$C34,"Cession"),"")</f>
        <v/>
      </c>
      <c r="Q35" s="19" t="str">
        <f>IF($C35="Cession",SUM($N35)-SUM($O35)-SUM($P35),"")</f>
        <v/>
      </c>
      <c r="R35" s="19" t="str">
        <f>IF(AND($C35="Cession",SUM($J35)&gt;0,SUM($L35)&lt;=SUM($J35)+0.000001),SUM($Q35)*SUM($L35)/SUM($J35),"")</f>
        <v/>
      </c>
      <c r="S35" s="20" t="str">
        <f>IF($R35="","",SUM($M35)-$R35)</f>
        <v/>
      </c>
      <c r="T35" s="21" t="str">
        <f>IF($C35="","",IF($C34="","Ligne précédente vide",IF(NOT(OR($C35="Achat",$C35="Cession",$C35="Échange sans soulte",$C35="Transfert")),"Type inconnu",IF(NOT(ISNUMBER($A35)),"Date manquante",IF(SUM($A35)&lt;MAX($A$13:$A34),"Date antérieure à une ligne précédente",IF(AND($C35="Achat",SUM($D35)&lt;=0),"Montant de l’achat manquant",IF(AND($C35="Achat",OR(SUM($E35)&lt;&gt;0,SUM($F35)&lt;&gt;0,SUM($G35)&lt;&gt;0,SUM($H35)&lt;&gt;0)),"Achat : colonnes E à H à laisser vides",IF(AND($C35="Cession",SUM($D35)&lt;&gt;0),"Cession : colonne D à laisser vide",IF(AND($C35="Cession",OR(SUM($E35)&lt;0,SUM($F35)&lt;0,SUM($G35)&lt;0,SUM($H35)&lt;0)),"Montant négatif",IF(AND($C35="Cession",SUM($E35)&lt;=0),"Prix de cession manquant",IF(AND($C35="Cession",SUM($G35)&gt;0,SUM($H35)&gt;0),"Une seule soulte par cession",IF(AND($C35="Cession",SUM($J35)&lt;=0),"Valeur globale manquante (onglet Valeur globale)",IF(AND($C35="Cession",SUM($L35)&gt;SUM($J35)+0.000001),"Prix supérieur à la valeur globale : un actif manque","OK")))))))))))))</f>
        <v/>
      </c>
    </row>
    <row r="36" spans="1:20" x14ac:dyDescent="0.25">
      <c r="A36" s="14"/>
      <c r="B36" s="15"/>
      <c r="C36" s="15"/>
      <c r="D36" s="16"/>
      <c r="E36" s="16"/>
      <c r="F36" s="16"/>
      <c r="G36" s="16"/>
      <c r="H36" s="16"/>
      <c r="I36" s="17" t="str">
        <f>IF($C36="Cession",COUNTIF($C$14:$C36,"Cession"),"")</f>
        <v/>
      </c>
      <c r="J36" s="18" t="str">
        <f>IF($C36="Cession",SUMIFS('Valeur globale'!$F$5:$F$1004,'Valeur globale'!$A$5:$A$1004,$I36),"")</f>
        <v/>
      </c>
      <c r="K36" s="19" t="str">
        <f>IF($C36="Cession",SUM($E36)-SUM($F36),"")</f>
        <v/>
      </c>
      <c r="L36" s="19" t="str">
        <f>IF($C36="Cession",SUM($E36)+SUM($G36)-SUM($H36),"")</f>
        <v/>
      </c>
      <c r="M36" s="19" t="str">
        <f>IF($C36="Cession",SUM($L36)-SUM($F36),"")</f>
        <v/>
      </c>
      <c r="N36" s="18" t="str">
        <f>IF($C36="Cession",SUMIFS($D$13:$D35,$C$13:$C35,"Achat"),"")</f>
        <v/>
      </c>
      <c r="O36" s="18" t="str">
        <f>IF($C36="Cession",SUM($R$13:$R35),"")</f>
        <v/>
      </c>
      <c r="P36" s="18" t="str">
        <f>IF($C36="Cession",SUMIFS($G$13:$G35,$C$13:$C35,"Cession"),"")</f>
        <v/>
      </c>
      <c r="Q36" s="19" t="str">
        <f>IF($C36="Cession",SUM($N36)-SUM($O36)-SUM($P36),"")</f>
        <v/>
      </c>
      <c r="R36" s="19" t="str">
        <f>IF(AND($C36="Cession",SUM($J36)&gt;0,SUM($L36)&lt;=SUM($J36)+0.000001),SUM($Q36)*SUM($L36)/SUM($J36),"")</f>
        <v/>
      </c>
      <c r="S36" s="20" t="str">
        <f>IF($R36="","",SUM($M36)-$R36)</f>
        <v/>
      </c>
      <c r="T36" s="21" t="str">
        <f>IF($C36="","",IF($C35="","Ligne précédente vide",IF(NOT(OR($C36="Achat",$C36="Cession",$C36="Échange sans soulte",$C36="Transfert")),"Type inconnu",IF(NOT(ISNUMBER($A36)),"Date manquante",IF(SUM($A36)&lt;MAX($A$13:$A35),"Date antérieure à une ligne précédente",IF(AND($C36="Achat",SUM($D36)&lt;=0),"Montant de l’achat manquant",IF(AND($C36="Achat",OR(SUM($E36)&lt;&gt;0,SUM($F36)&lt;&gt;0,SUM($G36)&lt;&gt;0,SUM($H36)&lt;&gt;0)),"Achat : colonnes E à H à laisser vides",IF(AND($C36="Cession",SUM($D36)&lt;&gt;0),"Cession : colonne D à laisser vide",IF(AND($C36="Cession",OR(SUM($E36)&lt;0,SUM($F36)&lt;0,SUM($G36)&lt;0,SUM($H36)&lt;0)),"Montant négatif",IF(AND($C36="Cession",SUM($E36)&lt;=0),"Prix de cession manquant",IF(AND($C36="Cession",SUM($G36)&gt;0,SUM($H36)&gt;0),"Une seule soulte par cession",IF(AND($C36="Cession",SUM($J36)&lt;=0),"Valeur globale manquante (onglet Valeur globale)",IF(AND($C36="Cession",SUM($L36)&gt;SUM($J36)+0.000001),"Prix supérieur à la valeur globale : un actif manque","OK")))))))))))))</f>
        <v/>
      </c>
    </row>
    <row r="37" spans="1:20" x14ac:dyDescent="0.25">
      <c r="A37" s="14"/>
      <c r="B37" s="15"/>
      <c r="C37" s="15"/>
      <c r="D37" s="16"/>
      <c r="E37" s="16"/>
      <c r="F37" s="16"/>
      <c r="G37" s="16"/>
      <c r="H37" s="16"/>
      <c r="I37" s="17" t="str">
        <f>IF($C37="Cession",COUNTIF($C$14:$C37,"Cession"),"")</f>
        <v/>
      </c>
      <c r="J37" s="18" t="str">
        <f>IF($C37="Cession",SUMIFS('Valeur globale'!$F$5:$F$1004,'Valeur globale'!$A$5:$A$1004,$I37),"")</f>
        <v/>
      </c>
      <c r="K37" s="19" t="str">
        <f>IF($C37="Cession",SUM($E37)-SUM($F37),"")</f>
        <v/>
      </c>
      <c r="L37" s="19" t="str">
        <f>IF($C37="Cession",SUM($E37)+SUM($G37)-SUM($H37),"")</f>
        <v/>
      </c>
      <c r="M37" s="19" t="str">
        <f>IF($C37="Cession",SUM($L37)-SUM($F37),"")</f>
        <v/>
      </c>
      <c r="N37" s="18" t="str">
        <f>IF($C37="Cession",SUMIFS($D$13:$D36,$C$13:$C36,"Achat"),"")</f>
        <v/>
      </c>
      <c r="O37" s="18" t="str">
        <f>IF($C37="Cession",SUM($R$13:$R36),"")</f>
        <v/>
      </c>
      <c r="P37" s="18" t="str">
        <f>IF($C37="Cession",SUMIFS($G$13:$G36,$C$13:$C36,"Cession"),"")</f>
        <v/>
      </c>
      <c r="Q37" s="19" t="str">
        <f>IF($C37="Cession",SUM($N37)-SUM($O37)-SUM($P37),"")</f>
        <v/>
      </c>
      <c r="R37" s="19" t="str">
        <f>IF(AND($C37="Cession",SUM($J37)&gt;0,SUM($L37)&lt;=SUM($J37)+0.000001),SUM($Q37)*SUM($L37)/SUM($J37),"")</f>
        <v/>
      </c>
      <c r="S37" s="20" t="str">
        <f>IF($R37="","",SUM($M37)-$R37)</f>
        <v/>
      </c>
      <c r="T37" s="21" t="str">
        <f>IF($C37="","",IF($C36="","Ligne précédente vide",IF(NOT(OR($C37="Achat",$C37="Cession",$C37="Échange sans soulte",$C37="Transfert")),"Type inconnu",IF(NOT(ISNUMBER($A37)),"Date manquante",IF(SUM($A37)&lt;MAX($A$13:$A36),"Date antérieure à une ligne précédente",IF(AND($C37="Achat",SUM($D37)&lt;=0),"Montant de l’achat manquant",IF(AND($C37="Achat",OR(SUM($E37)&lt;&gt;0,SUM($F37)&lt;&gt;0,SUM($G37)&lt;&gt;0,SUM($H37)&lt;&gt;0)),"Achat : colonnes E à H à laisser vides",IF(AND($C37="Cession",SUM($D37)&lt;&gt;0),"Cession : colonne D à laisser vide",IF(AND($C37="Cession",OR(SUM($E37)&lt;0,SUM($F37)&lt;0,SUM($G37)&lt;0,SUM($H37)&lt;0)),"Montant négatif",IF(AND($C37="Cession",SUM($E37)&lt;=0),"Prix de cession manquant",IF(AND($C37="Cession",SUM($G37)&gt;0,SUM($H37)&gt;0),"Une seule soulte par cession",IF(AND($C37="Cession",SUM($J37)&lt;=0),"Valeur globale manquante (onglet Valeur globale)",IF(AND($C37="Cession",SUM($L37)&gt;SUM($J37)+0.000001),"Prix supérieur à la valeur globale : un actif manque","OK")))))))))))))</f>
        <v/>
      </c>
    </row>
    <row r="38" spans="1:20" x14ac:dyDescent="0.25">
      <c r="A38" s="14"/>
      <c r="B38" s="15"/>
      <c r="C38" s="15"/>
      <c r="D38" s="16"/>
      <c r="E38" s="16"/>
      <c r="F38" s="16"/>
      <c r="G38" s="16"/>
      <c r="H38" s="16"/>
      <c r="I38" s="17" t="str">
        <f>IF($C38="Cession",COUNTIF($C$14:$C38,"Cession"),"")</f>
        <v/>
      </c>
      <c r="J38" s="18" t="str">
        <f>IF($C38="Cession",SUMIFS('Valeur globale'!$F$5:$F$1004,'Valeur globale'!$A$5:$A$1004,$I38),"")</f>
        <v/>
      </c>
      <c r="K38" s="19" t="str">
        <f>IF($C38="Cession",SUM($E38)-SUM($F38),"")</f>
        <v/>
      </c>
      <c r="L38" s="19" t="str">
        <f>IF($C38="Cession",SUM($E38)+SUM($G38)-SUM($H38),"")</f>
        <v/>
      </c>
      <c r="M38" s="19" t="str">
        <f>IF($C38="Cession",SUM($L38)-SUM($F38),"")</f>
        <v/>
      </c>
      <c r="N38" s="18" t="str">
        <f>IF($C38="Cession",SUMIFS($D$13:$D37,$C$13:$C37,"Achat"),"")</f>
        <v/>
      </c>
      <c r="O38" s="18" t="str">
        <f>IF($C38="Cession",SUM($R$13:$R37),"")</f>
        <v/>
      </c>
      <c r="P38" s="18" t="str">
        <f>IF($C38="Cession",SUMIFS($G$13:$G37,$C$13:$C37,"Cession"),"")</f>
        <v/>
      </c>
      <c r="Q38" s="19" t="str">
        <f>IF($C38="Cession",SUM($N38)-SUM($O38)-SUM($P38),"")</f>
        <v/>
      </c>
      <c r="R38" s="19" t="str">
        <f>IF(AND($C38="Cession",SUM($J38)&gt;0,SUM($L38)&lt;=SUM($J38)+0.000001),SUM($Q38)*SUM($L38)/SUM($J38),"")</f>
        <v/>
      </c>
      <c r="S38" s="20" t="str">
        <f>IF($R38="","",SUM($M38)-$R38)</f>
        <v/>
      </c>
      <c r="T38" s="21" t="str">
        <f>IF($C38="","",IF($C37="","Ligne précédente vide",IF(NOT(OR($C38="Achat",$C38="Cession",$C38="Échange sans soulte",$C38="Transfert")),"Type inconnu",IF(NOT(ISNUMBER($A38)),"Date manquante",IF(SUM($A38)&lt;MAX($A$13:$A37),"Date antérieure à une ligne précédente",IF(AND($C38="Achat",SUM($D38)&lt;=0),"Montant de l’achat manquant",IF(AND($C38="Achat",OR(SUM($E38)&lt;&gt;0,SUM($F38)&lt;&gt;0,SUM($G38)&lt;&gt;0,SUM($H38)&lt;&gt;0)),"Achat : colonnes E à H à laisser vides",IF(AND($C38="Cession",SUM($D38)&lt;&gt;0),"Cession : colonne D à laisser vide",IF(AND($C38="Cession",OR(SUM($E38)&lt;0,SUM($F38)&lt;0,SUM($G38)&lt;0,SUM($H38)&lt;0)),"Montant négatif",IF(AND($C38="Cession",SUM($E38)&lt;=0),"Prix de cession manquant",IF(AND($C38="Cession",SUM($G38)&gt;0,SUM($H38)&gt;0),"Une seule soulte par cession",IF(AND($C38="Cession",SUM($J38)&lt;=0),"Valeur globale manquante (onglet Valeur globale)",IF(AND($C38="Cession",SUM($L38)&gt;SUM($J38)+0.000001),"Prix supérieur à la valeur globale : un actif manque","OK")))))))))))))</f>
        <v/>
      </c>
    </row>
    <row r="39" spans="1:20" x14ac:dyDescent="0.25">
      <c r="A39" s="14"/>
      <c r="B39" s="15"/>
      <c r="C39" s="15"/>
      <c r="D39" s="16"/>
      <c r="E39" s="16"/>
      <c r="F39" s="16"/>
      <c r="G39" s="16"/>
      <c r="H39" s="16"/>
      <c r="I39" s="17" t="str">
        <f>IF($C39="Cession",COUNTIF($C$14:$C39,"Cession"),"")</f>
        <v/>
      </c>
      <c r="J39" s="18" t="str">
        <f>IF($C39="Cession",SUMIFS('Valeur globale'!$F$5:$F$1004,'Valeur globale'!$A$5:$A$1004,$I39),"")</f>
        <v/>
      </c>
      <c r="K39" s="19" t="str">
        <f>IF($C39="Cession",SUM($E39)-SUM($F39),"")</f>
        <v/>
      </c>
      <c r="L39" s="19" t="str">
        <f>IF($C39="Cession",SUM($E39)+SUM($G39)-SUM($H39),"")</f>
        <v/>
      </c>
      <c r="M39" s="19" t="str">
        <f>IF($C39="Cession",SUM($L39)-SUM($F39),"")</f>
        <v/>
      </c>
      <c r="N39" s="18" t="str">
        <f>IF($C39="Cession",SUMIFS($D$13:$D38,$C$13:$C38,"Achat"),"")</f>
        <v/>
      </c>
      <c r="O39" s="18" t="str">
        <f>IF($C39="Cession",SUM($R$13:$R38),"")</f>
        <v/>
      </c>
      <c r="P39" s="18" t="str">
        <f>IF($C39="Cession",SUMIFS($G$13:$G38,$C$13:$C38,"Cession"),"")</f>
        <v/>
      </c>
      <c r="Q39" s="19" t="str">
        <f>IF($C39="Cession",SUM($N39)-SUM($O39)-SUM($P39),"")</f>
        <v/>
      </c>
      <c r="R39" s="19" t="str">
        <f>IF(AND($C39="Cession",SUM($J39)&gt;0,SUM($L39)&lt;=SUM($J39)+0.000001),SUM($Q39)*SUM($L39)/SUM($J39),"")</f>
        <v/>
      </c>
      <c r="S39" s="20" t="str">
        <f>IF($R39="","",SUM($M39)-$R39)</f>
        <v/>
      </c>
      <c r="T39" s="21" t="str">
        <f>IF($C39="","",IF($C38="","Ligne précédente vide",IF(NOT(OR($C39="Achat",$C39="Cession",$C39="Échange sans soulte",$C39="Transfert")),"Type inconnu",IF(NOT(ISNUMBER($A39)),"Date manquante",IF(SUM($A39)&lt;MAX($A$13:$A38),"Date antérieure à une ligne précédente",IF(AND($C39="Achat",SUM($D39)&lt;=0),"Montant de l’achat manquant",IF(AND($C39="Achat",OR(SUM($E39)&lt;&gt;0,SUM($F39)&lt;&gt;0,SUM($G39)&lt;&gt;0,SUM($H39)&lt;&gt;0)),"Achat : colonnes E à H à laisser vides",IF(AND($C39="Cession",SUM($D39)&lt;&gt;0),"Cession : colonne D à laisser vide",IF(AND($C39="Cession",OR(SUM($E39)&lt;0,SUM($F39)&lt;0,SUM($G39)&lt;0,SUM($H39)&lt;0)),"Montant négatif",IF(AND($C39="Cession",SUM($E39)&lt;=0),"Prix de cession manquant",IF(AND($C39="Cession",SUM($G39)&gt;0,SUM($H39)&gt;0),"Une seule soulte par cession",IF(AND($C39="Cession",SUM($J39)&lt;=0),"Valeur globale manquante (onglet Valeur globale)",IF(AND($C39="Cession",SUM($L39)&gt;SUM($J39)+0.000001),"Prix supérieur à la valeur globale : un actif manque","OK")))))))))))))</f>
        <v/>
      </c>
    </row>
    <row r="40" spans="1:20" x14ac:dyDescent="0.25">
      <c r="A40" s="14"/>
      <c r="B40" s="15"/>
      <c r="C40" s="15"/>
      <c r="D40" s="16"/>
      <c r="E40" s="16"/>
      <c r="F40" s="16"/>
      <c r="G40" s="16"/>
      <c r="H40" s="16"/>
      <c r="I40" s="17" t="str">
        <f>IF($C40="Cession",COUNTIF($C$14:$C40,"Cession"),"")</f>
        <v/>
      </c>
      <c r="J40" s="18" t="str">
        <f>IF($C40="Cession",SUMIFS('Valeur globale'!$F$5:$F$1004,'Valeur globale'!$A$5:$A$1004,$I40),"")</f>
        <v/>
      </c>
      <c r="K40" s="19" t="str">
        <f>IF($C40="Cession",SUM($E40)-SUM($F40),"")</f>
        <v/>
      </c>
      <c r="L40" s="19" t="str">
        <f>IF($C40="Cession",SUM($E40)+SUM($G40)-SUM($H40),"")</f>
        <v/>
      </c>
      <c r="M40" s="19" t="str">
        <f>IF($C40="Cession",SUM($L40)-SUM($F40),"")</f>
        <v/>
      </c>
      <c r="N40" s="18" t="str">
        <f>IF($C40="Cession",SUMIFS($D$13:$D39,$C$13:$C39,"Achat"),"")</f>
        <v/>
      </c>
      <c r="O40" s="18" t="str">
        <f>IF($C40="Cession",SUM($R$13:$R39),"")</f>
        <v/>
      </c>
      <c r="P40" s="18" t="str">
        <f>IF($C40="Cession",SUMIFS($G$13:$G39,$C$13:$C39,"Cession"),"")</f>
        <v/>
      </c>
      <c r="Q40" s="19" t="str">
        <f>IF($C40="Cession",SUM($N40)-SUM($O40)-SUM($P40),"")</f>
        <v/>
      </c>
      <c r="R40" s="19" t="str">
        <f>IF(AND($C40="Cession",SUM($J40)&gt;0,SUM($L40)&lt;=SUM($J40)+0.000001),SUM($Q40)*SUM($L40)/SUM($J40),"")</f>
        <v/>
      </c>
      <c r="S40" s="20" t="str">
        <f>IF($R40="","",SUM($M40)-$R40)</f>
        <v/>
      </c>
      <c r="T40" s="21" t="str">
        <f>IF($C40="","",IF($C39="","Ligne précédente vide",IF(NOT(OR($C40="Achat",$C40="Cession",$C40="Échange sans soulte",$C40="Transfert")),"Type inconnu",IF(NOT(ISNUMBER($A40)),"Date manquante",IF(SUM($A40)&lt;MAX($A$13:$A39),"Date antérieure à une ligne précédente",IF(AND($C40="Achat",SUM($D40)&lt;=0),"Montant de l’achat manquant",IF(AND($C40="Achat",OR(SUM($E40)&lt;&gt;0,SUM($F40)&lt;&gt;0,SUM($G40)&lt;&gt;0,SUM($H40)&lt;&gt;0)),"Achat : colonnes E à H à laisser vides",IF(AND($C40="Cession",SUM($D40)&lt;&gt;0),"Cession : colonne D à laisser vide",IF(AND($C40="Cession",OR(SUM($E40)&lt;0,SUM($F40)&lt;0,SUM($G40)&lt;0,SUM($H40)&lt;0)),"Montant négatif",IF(AND($C40="Cession",SUM($E40)&lt;=0),"Prix de cession manquant",IF(AND($C40="Cession",SUM($G40)&gt;0,SUM($H40)&gt;0),"Une seule soulte par cession",IF(AND($C40="Cession",SUM($J40)&lt;=0),"Valeur globale manquante (onglet Valeur globale)",IF(AND($C40="Cession",SUM($L40)&gt;SUM($J40)+0.000001),"Prix supérieur à la valeur globale : un actif manque","OK")))))))))))))</f>
        <v/>
      </c>
    </row>
    <row r="41" spans="1:20" x14ac:dyDescent="0.25">
      <c r="A41" s="14"/>
      <c r="B41" s="15"/>
      <c r="C41" s="15"/>
      <c r="D41" s="16"/>
      <c r="E41" s="16"/>
      <c r="F41" s="16"/>
      <c r="G41" s="16"/>
      <c r="H41" s="16"/>
      <c r="I41" s="17" t="str">
        <f>IF($C41="Cession",COUNTIF($C$14:$C41,"Cession"),"")</f>
        <v/>
      </c>
      <c r="J41" s="18" t="str">
        <f>IF($C41="Cession",SUMIFS('Valeur globale'!$F$5:$F$1004,'Valeur globale'!$A$5:$A$1004,$I41),"")</f>
        <v/>
      </c>
      <c r="K41" s="19" t="str">
        <f>IF($C41="Cession",SUM($E41)-SUM($F41),"")</f>
        <v/>
      </c>
      <c r="L41" s="19" t="str">
        <f>IF($C41="Cession",SUM($E41)+SUM($G41)-SUM($H41),"")</f>
        <v/>
      </c>
      <c r="M41" s="19" t="str">
        <f>IF($C41="Cession",SUM($L41)-SUM($F41),"")</f>
        <v/>
      </c>
      <c r="N41" s="18" t="str">
        <f>IF($C41="Cession",SUMIFS($D$13:$D40,$C$13:$C40,"Achat"),"")</f>
        <v/>
      </c>
      <c r="O41" s="18" t="str">
        <f>IF($C41="Cession",SUM($R$13:$R40),"")</f>
        <v/>
      </c>
      <c r="P41" s="18" t="str">
        <f>IF($C41="Cession",SUMIFS($G$13:$G40,$C$13:$C40,"Cession"),"")</f>
        <v/>
      </c>
      <c r="Q41" s="19" t="str">
        <f>IF($C41="Cession",SUM($N41)-SUM($O41)-SUM($P41),"")</f>
        <v/>
      </c>
      <c r="R41" s="19" t="str">
        <f>IF(AND($C41="Cession",SUM($J41)&gt;0,SUM($L41)&lt;=SUM($J41)+0.000001),SUM($Q41)*SUM($L41)/SUM($J41),"")</f>
        <v/>
      </c>
      <c r="S41" s="20" t="str">
        <f>IF($R41="","",SUM($M41)-$R41)</f>
        <v/>
      </c>
      <c r="T41" s="21" t="str">
        <f>IF($C41="","",IF($C40="","Ligne précédente vide",IF(NOT(OR($C41="Achat",$C41="Cession",$C41="Échange sans soulte",$C41="Transfert")),"Type inconnu",IF(NOT(ISNUMBER($A41)),"Date manquante",IF(SUM($A41)&lt;MAX($A$13:$A40),"Date antérieure à une ligne précédente",IF(AND($C41="Achat",SUM($D41)&lt;=0),"Montant de l’achat manquant",IF(AND($C41="Achat",OR(SUM($E41)&lt;&gt;0,SUM($F41)&lt;&gt;0,SUM($G41)&lt;&gt;0,SUM($H41)&lt;&gt;0)),"Achat : colonnes E à H à laisser vides",IF(AND($C41="Cession",SUM($D41)&lt;&gt;0),"Cession : colonne D à laisser vide",IF(AND($C41="Cession",OR(SUM($E41)&lt;0,SUM($F41)&lt;0,SUM($G41)&lt;0,SUM($H41)&lt;0)),"Montant négatif",IF(AND($C41="Cession",SUM($E41)&lt;=0),"Prix de cession manquant",IF(AND($C41="Cession",SUM($G41)&gt;0,SUM($H41)&gt;0),"Une seule soulte par cession",IF(AND($C41="Cession",SUM($J41)&lt;=0),"Valeur globale manquante (onglet Valeur globale)",IF(AND($C41="Cession",SUM($L41)&gt;SUM($J41)+0.000001),"Prix supérieur à la valeur globale : un actif manque","OK")))))))))))))</f>
        <v/>
      </c>
    </row>
    <row r="42" spans="1:20" x14ac:dyDescent="0.25">
      <c r="A42" s="14"/>
      <c r="B42" s="15"/>
      <c r="C42" s="15"/>
      <c r="D42" s="16"/>
      <c r="E42" s="16"/>
      <c r="F42" s="16"/>
      <c r="G42" s="16"/>
      <c r="H42" s="16"/>
      <c r="I42" s="17" t="str">
        <f>IF($C42="Cession",COUNTIF($C$14:$C42,"Cession"),"")</f>
        <v/>
      </c>
      <c r="J42" s="18" t="str">
        <f>IF($C42="Cession",SUMIFS('Valeur globale'!$F$5:$F$1004,'Valeur globale'!$A$5:$A$1004,$I42),"")</f>
        <v/>
      </c>
      <c r="K42" s="19" t="str">
        <f>IF($C42="Cession",SUM($E42)-SUM($F42),"")</f>
        <v/>
      </c>
      <c r="L42" s="19" t="str">
        <f>IF($C42="Cession",SUM($E42)+SUM($G42)-SUM($H42),"")</f>
        <v/>
      </c>
      <c r="M42" s="19" t="str">
        <f>IF($C42="Cession",SUM($L42)-SUM($F42),"")</f>
        <v/>
      </c>
      <c r="N42" s="18" t="str">
        <f>IF($C42="Cession",SUMIFS($D$13:$D41,$C$13:$C41,"Achat"),"")</f>
        <v/>
      </c>
      <c r="O42" s="18" t="str">
        <f>IF($C42="Cession",SUM($R$13:$R41),"")</f>
        <v/>
      </c>
      <c r="P42" s="18" t="str">
        <f>IF($C42="Cession",SUMIFS($G$13:$G41,$C$13:$C41,"Cession"),"")</f>
        <v/>
      </c>
      <c r="Q42" s="19" t="str">
        <f>IF($C42="Cession",SUM($N42)-SUM($O42)-SUM($P42),"")</f>
        <v/>
      </c>
      <c r="R42" s="19" t="str">
        <f>IF(AND($C42="Cession",SUM($J42)&gt;0,SUM($L42)&lt;=SUM($J42)+0.000001),SUM($Q42)*SUM($L42)/SUM($J42),"")</f>
        <v/>
      </c>
      <c r="S42" s="20" t="str">
        <f>IF($R42="","",SUM($M42)-$R42)</f>
        <v/>
      </c>
      <c r="T42" s="21" t="str">
        <f>IF($C42="","",IF($C41="","Ligne précédente vide",IF(NOT(OR($C42="Achat",$C42="Cession",$C42="Échange sans soulte",$C42="Transfert")),"Type inconnu",IF(NOT(ISNUMBER($A42)),"Date manquante",IF(SUM($A42)&lt;MAX($A$13:$A41),"Date antérieure à une ligne précédente",IF(AND($C42="Achat",SUM($D42)&lt;=0),"Montant de l’achat manquant",IF(AND($C42="Achat",OR(SUM($E42)&lt;&gt;0,SUM($F42)&lt;&gt;0,SUM($G42)&lt;&gt;0,SUM($H42)&lt;&gt;0)),"Achat : colonnes E à H à laisser vides",IF(AND($C42="Cession",SUM($D42)&lt;&gt;0),"Cession : colonne D à laisser vide",IF(AND($C42="Cession",OR(SUM($E42)&lt;0,SUM($F42)&lt;0,SUM($G42)&lt;0,SUM($H42)&lt;0)),"Montant négatif",IF(AND($C42="Cession",SUM($E42)&lt;=0),"Prix de cession manquant",IF(AND($C42="Cession",SUM($G42)&gt;0,SUM($H42)&gt;0),"Une seule soulte par cession",IF(AND($C42="Cession",SUM($J42)&lt;=0),"Valeur globale manquante (onglet Valeur globale)",IF(AND($C42="Cession",SUM($L42)&gt;SUM($J42)+0.000001),"Prix supérieur à la valeur globale : un actif manque","OK")))))))))))))</f>
        <v/>
      </c>
    </row>
    <row r="43" spans="1:20" x14ac:dyDescent="0.25">
      <c r="A43" s="14"/>
      <c r="B43" s="15"/>
      <c r="C43" s="15"/>
      <c r="D43" s="16"/>
      <c r="E43" s="16"/>
      <c r="F43" s="16"/>
      <c r="G43" s="16"/>
      <c r="H43" s="16"/>
      <c r="I43" s="17" t="str">
        <f>IF($C43="Cession",COUNTIF($C$14:$C43,"Cession"),"")</f>
        <v/>
      </c>
      <c r="J43" s="18" t="str">
        <f>IF($C43="Cession",SUMIFS('Valeur globale'!$F$5:$F$1004,'Valeur globale'!$A$5:$A$1004,$I43),"")</f>
        <v/>
      </c>
      <c r="K43" s="19" t="str">
        <f>IF($C43="Cession",SUM($E43)-SUM($F43),"")</f>
        <v/>
      </c>
      <c r="L43" s="19" t="str">
        <f>IF($C43="Cession",SUM($E43)+SUM($G43)-SUM($H43),"")</f>
        <v/>
      </c>
      <c r="M43" s="19" t="str">
        <f>IF($C43="Cession",SUM($L43)-SUM($F43),"")</f>
        <v/>
      </c>
      <c r="N43" s="18" t="str">
        <f>IF($C43="Cession",SUMIFS($D$13:$D42,$C$13:$C42,"Achat"),"")</f>
        <v/>
      </c>
      <c r="O43" s="18" t="str">
        <f>IF($C43="Cession",SUM($R$13:$R42),"")</f>
        <v/>
      </c>
      <c r="P43" s="18" t="str">
        <f>IF($C43="Cession",SUMIFS($G$13:$G42,$C$13:$C42,"Cession"),"")</f>
        <v/>
      </c>
      <c r="Q43" s="19" t="str">
        <f>IF($C43="Cession",SUM($N43)-SUM($O43)-SUM($P43),"")</f>
        <v/>
      </c>
      <c r="R43" s="19" t="str">
        <f>IF(AND($C43="Cession",SUM($J43)&gt;0,SUM($L43)&lt;=SUM($J43)+0.000001),SUM($Q43)*SUM($L43)/SUM($J43),"")</f>
        <v/>
      </c>
      <c r="S43" s="20" t="str">
        <f>IF($R43="","",SUM($M43)-$R43)</f>
        <v/>
      </c>
      <c r="T43" s="21" t="str">
        <f>IF($C43="","",IF($C42="","Ligne précédente vide",IF(NOT(OR($C43="Achat",$C43="Cession",$C43="Échange sans soulte",$C43="Transfert")),"Type inconnu",IF(NOT(ISNUMBER($A43)),"Date manquante",IF(SUM($A43)&lt;MAX($A$13:$A42),"Date antérieure à une ligne précédente",IF(AND($C43="Achat",SUM($D43)&lt;=0),"Montant de l’achat manquant",IF(AND($C43="Achat",OR(SUM($E43)&lt;&gt;0,SUM($F43)&lt;&gt;0,SUM($G43)&lt;&gt;0,SUM($H43)&lt;&gt;0)),"Achat : colonnes E à H à laisser vides",IF(AND($C43="Cession",SUM($D43)&lt;&gt;0),"Cession : colonne D à laisser vide",IF(AND($C43="Cession",OR(SUM($E43)&lt;0,SUM($F43)&lt;0,SUM($G43)&lt;0,SUM($H43)&lt;0)),"Montant négatif",IF(AND($C43="Cession",SUM($E43)&lt;=0),"Prix de cession manquant",IF(AND($C43="Cession",SUM($G43)&gt;0,SUM($H43)&gt;0),"Une seule soulte par cession",IF(AND($C43="Cession",SUM($J43)&lt;=0),"Valeur globale manquante (onglet Valeur globale)",IF(AND($C43="Cession",SUM($L43)&gt;SUM($J43)+0.000001),"Prix supérieur à la valeur globale : un actif manque","OK")))))))))))))</f>
        <v/>
      </c>
    </row>
    <row r="44" spans="1:20" x14ac:dyDescent="0.25">
      <c r="A44" s="14"/>
      <c r="B44" s="15"/>
      <c r="C44" s="15"/>
      <c r="D44" s="16"/>
      <c r="E44" s="16"/>
      <c r="F44" s="16"/>
      <c r="G44" s="16"/>
      <c r="H44" s="16"/>
      <c r="I44" s="17" t="str">
        <f>IF($C44="Cession",COUNTIF($C$14:$C44,"Cession"),"")</f>
        <v/>
      </c>
      <c r="J44" s="18" t="str">
        <f>IF($C44="Cession",SUMIFS('Valeur globale'!$F$5:$F$1004,'Valeur globale'!$A$5:$A$1004,$I44),"")</f>
        <v/>
      </c>
      <c r="K44" s="19" t="str">
        <f>IF($C44="Cession",SUM($E44)-SUM($F44),"")</f>
        <v/>
      </c>
      <c r="L44" s="19" t="str">
        <f>IF($C44="Cession",SUM($E44)+SUM($G44)-SUM($H44),"")</f>
        <v/>
      </c>
      <c r="M44" s="19" t="str">
        <f>IF($C44="Cession",SUM($L44)-SUM($F44),"")</f>
        <v/>
      </c>
      <c r="N44" s="18" t="str">
        <f>IF($C44="Cession",SUMIFS($D$13:$D43,$C$13:$C43,"Achat"),"")</f>
        <v/>
      </c>
      <c r="O44" s="18" t="str">
        <f>IF($C44="Cession",SUM($R$13:$R43),"")</f>
        <v/>
      </c>
      <c r="P44" s="18" t="str">
        <f>IF($C44="Cession",SUMIFS($G$13:$G43,$C$13:$C43,"Cession"),"")</f>
        <v/>
      </c>
      <c r="Q44" s="19" t="str">
        <f>IF($C44="Cession",SUM($N44)-SUM($O44)-SUM($P44),"")</f>
        <v/>
      </c>
      <c r="R44" s="19" t="str">
        <f>IF(AND($C44="Cession",SUM($J44)&gt;0,SUM($L44)&lt;=SUM($J44)+0.000001),SUM($Q44)*SUM($L44)/SUM($J44),"")</f>
        <v/>
      </c>
      <c r="S44" s="20" t="str">
        <f>IF($R44="","",SUM($M44)-$R44)</f>
        <v/>
      </c>
      <c r="T44" s="21" t="str">
        <f>IF($C44="","",IF($C43="","Ligne précédente vide",IF(NOT(OR($C44="Achat",$C44="Cession",$C44="Échange sans soulte",$C44="Transfert")),"Type inconnu",IF(NOT(ISNUMBER($A44)),"Date manquante",IF(SUM($A44)&lt;MAX($A$13:$A43),"Date antérieure à une ligne précédente",IF(AND($C44="Achat",SUM($D44)&lt;=0),"Montant de l’achat manquant",IF(AND($C44="Achat",OR(SUM($E44)&lt;&gt;0,SUM($F44)&lt;&gt;0,SUM($G44)&lt;&gt;0,SUM($H44)&lt;&gt;0)),"Achat : colonnes E à H à laisser vides",IF(AND($C44="Cession",SUM($D44)&lt;&gt;0),"Cession : colonne D à laisser vide",IF(AND($C44="Cession",OR(SUM($E44)&lt;0,SUM($F44)&lt;0,SUM($G44)&lt;0,SUM($H44)&lt;0)),"Montant négatif",IF(AND($C44="Cession",SUM($E44)&lt;=0),"Prix de cession manquant",IF(AND($C44="Cession",SUM($G44)&gt;0,SUM($H44)&gt;0),"Une seule soulte par cession",IF(AND($C44="Cession",SUM($J44)&lt;=0),"Valeur globale manquante (onglet Valeur globale)",IF(AND($C44="Cession",SUM($L44)&gt;SUM($J44)+0.000001),"Prix supérieur à la valeur globale : un actif manque","OK")))))))))))))</f>
        <v/>
      </c>
    </row>
    <row r="45" spans="1:20" x14ac:dyDescent="0.25">
      <c r="A45" s="14"/>
      <c r="B45" s="15"/>
      <c r="C45" s="15"/>
      <c r="D45" s="16"/>
      <c r="E45" s="16"/>
      <c r="F45" s="16"/>
      <c r="G45" s="16"/>
      <c r="H45" s="16"/>
      <c r="I45" s="17" t="str">
        <f>IF($C45="Cession",COUNTIF($C$14:$C45,"Cession"),"")</f>
        <v/>
      </c>
      <c r="J45" s="18" t="str">
        <f>IF($C45="Cession",SUMIFS('Valeur globale'!$F$5:$F$1004,'Valeur globale'!$A$5:$A$1004,$I45),"")</f>
        <v/>
      </c>
      <c r="K45" s="19" t="str">
        <f>IF($C45="Cession",SUM($E45)-SUM($F45),"")</f>
        <v/>
      </c>
      <c r="L45" s="19" t="str">
        <f>IF($C45="Cession",SUM($E45)+SUM($G45)-SUM($H45),"")</f>
        <v/>
      </c>
      <c r="M45" s="19" t="str">
        <f>IF($C45="Cession",SUM($L45)-SUM($F45),"")</f>
        <v/>
      </c>
      <c r="N45" s="18" t="str">
        <f>IF($C45="Cession",SUMIFS($D$13:$D44,$C$13:$C44,"Achat"),"")</f>
        <v/>
      </c>
      <c r="O45" s="18" t="str">
        <f>IF($C45="Cession",SUM($R$13:$R44),"")</f>
        <v/>
      </c>
      <c r="P45" s="18" t="str">
        <f>IF($C45="Cession",SUMIFS($G$13:$G44,$C$13:$C44,"Cession"),"")</f>
        <v/>
      </c>
      <c r="Q45" s="19" t="str">
        <f>IF($C45="Cession",SUM($N45)-SUM($O45)-SUM($P45),"")</f>
        <v/>
      </c>
      <c r="R45" s="19" t="str">
        <f>IF(AND($C45="Cession",SUM($J45)&gt;0,SUM($L45)&lt;=SUM($J45)+0.000001),SUM($Q45)*SUM($L45)/SUM($J45),"")</f>
        <v/>
      </c>
      <c r="S45" s="20" t="str">
        <f>IF($R45="","",SUM($M45)-$R45)</f>
        <v/>
      </c>
      <c r="T45" s="21" t="str">
        <f>IF($C45="","",IF($C44="","Ligne précédente vide",IF(NOT(OR($C45="Achat",$C45="Cession",$C45="Échange sans soulte",$C45="Transfert")),"Type inconnu",IF(NOT(ISNUMBER($A45)),"Date manquante",IF(SUM($A45)&lt;MAX($A$13:$A44),"Date antérieure à une ligne précédente",IF(AND($C45="Achat",SUM($D45)&lt;=0),"Montant de l’achat manquant",IF(AND($C45="Achat",OR(SUM($E45)&lt;&gt;0,SUM($F45)&lt;&gt;0,SUM($G45)&lt;&gt;0,SUM($H45)&lt;&gt;0)),"Achat : colonnes E à H à laisser vides",IF(AND($C45="Cession",SUM($D45)&lt;&gt;0),"Cession : colonne D à laisser vide",IF(AND($C45="Cession",OR(SUM($E45)&lt;0,SUM($F45)&lt;0,SUM($G45)&lt;0,SUM($H45)&lt;0)),"Montant négatif",IF(AND($C45="Cession",SUM($E45)&lt;=0),"Prix de cession manquant",IF(AND($C45="Cession",SUM($G45)&gt;0,SUM($H45)&gt;0),"Une seule soulte par cession",IF(AND($C45="Cession",SUM($J45)&lt;=0),"Valeur globale manquante (onglet Valeur globale)",IF(AND($C45="Cession",SUM($L45)&gt;SUM($J45)+0.000001),"Prix supérieur à la valeur globale : un actif manque","OK")))))))))))))</f>
        <v/>
      </c>
    </row>
    <row r="46" spans="1:20" x14ac:dyDescent="0.25">
      <c r="A46" s="14"/>
      <c r="B46" s="15"/>
      <c r="C46" s="15"/>
      <c r="D46" s="16"/>
      <c r="E46" s="16"/>
      <c r="F46" s="16"/>
      <c r="G46" s="16"/>
      <c r="H46" s="16"/>
      <c r="I46" s="17" t="str">
        <f>IF($C46="Cession",COUNTIF($C$14:$C46,"Cession"),"")</f>
        <v/>
      </c>
      <c r="J46" s="18" t="str">
        <f>IF($C46="Cession",SUMIFS('Valeur globale'!$F$5:$F$1004,'Valeur globale'!$A$5:$A$1004,$I46),"")</f>
        <v/>
      </c>
      <c r="K46" s="19" t="str">
        <f>IF($C46="Cession",SUM($E46)-SUM($F46),"")</f>
        <v/>
      </c>
      <c r="L46" s="19" t="str">
        <f>IF($C46="Cession",SUM($E46)+SUM($G46)-SUM($H46),"")</f>
        <v/>
      </c>
      <c r="M46" s="19" t="str">
        <f>IF($C46="Cession",SUM($L46)-SUM($F46),"")</f>
        <v/>
      </c>
      <c r="N46" s="18" t="str">
        <f>IF($C46="Cession",SUMIFS($D$13:$D45,$C$13:$C45,"Achat"),"")</f>
        <v/>
      </c>
      <c r="O46" s="18" t="str">
        <f>IF($C46="Cession",SUM($R$13:$R45),"")</f>
        <v/>
      </c>
      <c r="P46" s="18" t="str">
        <f>IF($C46="Cession",SUMIFS($G$13:$G45,$C$13:$C45,"Cession"),"")</f>
        <v/>
      </c>
      <c r="Q46" s="19" t="str">
        <f>IF($C46="Cession",SUM($N46)-SUM($O46)-SUM($P46),"")</f>
        <v/>
      </c>
      <c r="R46" s="19" t="str">
        <f>IF(AND($C46="Cession",SUM($J46)&gt;0,SUM($L46)&lt;=SUM($J46)+0.000001),SUM($Q46)*SUM($L46)/SUM($J46),"")</f>
        <v/>
      </c>
      <c r="S46" s="20" t="str">
        <f>IF($R46="","",SUM($M46)-$R46)</f>
        <v/>
      </c>
      <c r="T46" s="21" t="str">
        <f>IF($C46="","",IF($C45="","Ligne précédente vide",IF(NOT(OR($C46="Achat",$C46="Cession",$C46="Échange sans soulte",$C46="Transfert")),"Type inconnu",IF(NOT(ISNUMBER($A46)),"Date manquante",IF(SUM($A46)&lt;MAX($A$13:$A45),"Date antérieure à une ligne précédente",IF(AND($C46="Achat",SUM($D46)&lt;=0),"Montant de l’achat manquant",IF(AND($C46="Achat",OR(SUM($E46)&lt;&gt;0,SUM($F46)&lt;&gt;0,SUM($G46)&lt;&gt;0,SUM($H46)&lt;&gt;0)),"Achat : colonnes E à H à laisser vides",IF(AND($C46="Cession",SUM($D46)&lt;&gt;0),"Cession : colonne D à laisser vide",IF(AND($C46="Cession",OR(SUM($E46)&lt;0,SUM($F46)&lt;0,SUM($G46)&lt;0,SUM($H46)&lt;0)),"Montant négatif",IF(AND($C46="Cession",SUM($E46)&lt;=0),"Prix de cession manquant",IF(AND($C46="Cession",SUM($G46)&gt;0,SUM($H46)&gt;0),"Une seule soulte par cession",IF(AND($C46="Cession",SUM($J46)&lt;=0),"Valeur globale manquante (onglet Valeur globale)",IF(AND($C46="Cession",SUM($L46)&gt;SUM($J46)+0.000001),"Prix supérieur à la valeur globale : un actif manque","OK")))))))))))))</f>
        <v/>
      </c>
    </row>
    <row r="47" spans="1:20" x14ac:dyDescent="0.25">
      <c r="A47" s="14"/>
      <c r="B47" s="15"/>
      <c r="C47" s="15"/>
      <c r="D47" s="16"/>
      <c r="E47" s="16"/>
      <c r="F47" s="16"/>
      <c r="G47" s="16"/>
      <c r="H47" s="16"/>
      <c r="I47" s="17" t="str">
        <f>IF($C47="Cession",COUNTIF($C$14:$C47,"Cession"),"")</f>
        <v/>
      </c>
      <c r="J47" s="18" t="str">
        <f>IF($C47="Cession",SUMIFS('Valeur globale'!$F$5:$F$1004,'Valeur globale'!$A$5:$A$1004,$I47),"")</f>
        <v/>
      </c>
      <c r="K47" s="19" t="str">
        <f>IF($C47="Cession",SUM($E47)-SUM($F47),"")</f>
        <v/>
      </c>
      <c r="L47" s="19" t="str">
        <f>IF($C47="Cession",SUM($E47)+SUM($G47)-SUM($H47),"")</f>
        <v/>
      </c>
      <c r="M47" s="19" t="str">
        <f>IF($C47="Cession",SUM($L47)-SUM($F47),"")</f>
        <v/>
      </c>
      <c r="N47" s="18" t="str">
        <f>IF($C47="Cession",SUMIFS($D$13:$D46,$C$13:$C46,"Achat"),"")</f>
        <v/>
      </c>
      <c r="O47" s="18" t="str">
        <f>IF($C47="Cession",SUM($R$13:$R46),"")</f>
        <v/>
      </c>
      <c r="P47" s="18" t="str">
        <f>IF($C47="Cession",SUMIFS($G$13:$G46,$C$13:$C46,"Cession"),"")</f>
        <v/>
      </c>
      <c r="Q47" s="19" t="str">
        <f>IF($C47="Cession",SUM($N47)-SUM($O47)-SUM($P47),"")</f>
        <v/>
      </c>
      <c r="R47" s="19" t="str">
        <f>IF(AND($C47="Cession",SUM($J47)&gt;0,SUM($L47)&lt;=SUM($J47)+0.000001),SUM($Q47)*SUM($L47)/SUM($J47),"")</f>
        <v/>
      </c>
      <c r="S47" s="20" t="str">
        <f>IF($R47="","",SUM($M47)-$R47)</f>
        <v/>
      </c>
      <c r="T47" s="21" t="str">
        <f>IF($C47="","",IF($C46="","Ligne précédente vide",IF(NOT(OR($C47="Achat",$C47="Cession",$C47="Échange sans soulte",$C47="Transfert")),"Type inconnu",IF(NOT(ISNUMBER($A47)),"Date manquante",IF(SUM($A47)&lt;MAX($A$13:$A46),"Date antérieure à une ligne précédente",IF(AND($C47="Achat",SUM($D47)&lt;=0),"Montant de l’achat manquant",IF(AND($C47="Achat",OR(SUM($E47)&lt;&gt;0,SUM($F47)&lt;&gt;0,SUM($G47)&lt;&gt;0,SUM($H47)&lt;&gt;0)),"Achat : colonnes E à H à laisser vides",IF(AND($C47="Cession",SUM($D47)&lt;&gt;0),"Cession : colonne D à laisser vide",IF(AND($C47="Cession",OR(SUM($E47)&lt;0,SUM($F47)&lt;0,SUM($G47)&lt;0,SUM($H47)&lt;0)),"Montant négatif",IF(AND($C47="Cession",SUM($E47)&lt;=0),"Prix de cession manquant",IF(AND($C47="Cession",SUM($G47)&gt;0,SUM($H47)&gt;0),"Une seule soulte par cession",IF(AND($C47="Cession",SUM($J47)&lt;=0),"Valeur globale manquante (onglet Valeur globale)",IF(AND($C47="Cession",SUM($L47)&gt;SUM($J47)+0.000001),"Prix supérieur à la valeur globale : un actif manque","OK")))))))))))))</f>
        <v/>
      </c>
    </row>
    <row r="48" spans="1:20" x14ac:dyDescent="0.25">
      <c r="A48" s="14"/>
      <c r="B48" s="15"/>
      <c r="C48" s="15"/>
      <c r="D48" s="16"/>
      <c r="E48" s="16"/>
      <c r="F48" s="16"/>
      <c r="G48" s="16"/>
      <c r="H48" s="16"/>
      <c r="I48" s="17" t="str">
        <f>IF($C48="Cession",COUNTIF($C$14:$C48,"Cession"),"")</f>
        <v/>
      </c>
      <c r="J48" s="18" t="str">
        <f>IF($C48="Cession",SUMIFS('Valeur globale'!$F$5:$F$1004,'Valeur globale'!$A$5:$A$1004,$I48),"")</f>
        <v/>
      </c>
      <c r="K48" s="19" t="str">
        <f>IF($C48="Cession",SUM($E48)-SUM($F48),"")</f>
        <v/>
      </c>
      <c r="L48" s="19" t="str">
        <f>IF($C48="Cession",SUM($E48)+SUM($G48)-SUM($H48),"")</f>
        <v/>
      </c>
      <c r="M48" s="19" t="str">
        <f>IF($C48="Cession",SUM($L48)-SUM($F48),"")</f>
        <v/>
      </c>
      <c r="N48" s="18" t="str">
        <f>IF($C48="Cession",SUMIFS($D$13:$D47,$C$13:$C47,"Achat"),"")</f>
        <v/>
      </c>
      <c r="O48" s="18" t="str">
        <f>IF($C48="Cession",SUM($R$13:$R47),"")</f>
        <v/>
      </c>
      <c r="P48" s="18" t="str">
        <f>IF($C48="Cession",SUMIFS($G$13:$G47,$C$13:$C47,"Cession"),"")</f>
        <v/>
      </c>
      <c r="Q48" s="19" t="str">
        <f>IF($C48="Cession",SUM($N48)-SUM($O48)-SUM($P48),"")</f>
        <v/>
      </c>
      <c r="R48" s="19" t="str">
        <f>IF(AND($C48="Cession",SUM($J48)&gt;0,SUM($L48)&lt;=SUM($J48)+0.000001),SUM($Q48)*SUM($L48)/SUM($J48),"")</f>
        <v/>
      </c>
      <c r="S48" s="20" t="str">
        <f>IF($R48="","",SUM($M48)-$R48)</f>
        <v/>
      </c>
      <c r="T48" s="21" t="str">
        <f>IF($C48="","",IF($C47="","Ligne précédente vide",IF(NOT(OR($C48="Achat",$C48="Cession",$C48="Échange sans soulte",$C48="Transfert")),"Type inconnu",IF(NOT(ISNUMBER($A48)),"Date manquante",IF(SUM($A48)&lt;MAX($A$13:$A47),"Date antérieure à une ligne précédente",IF(AND($C48="Achat",SUM($D48)&lt;=0),"Montant de l’achat manquant",IF(AND($C48="Achat",OR(SUM($E48)&lt;&gt;0,SUM($F48)&lt;&gt;0,SUM($G48)&lt;&gt;0,SUM($H48)&lt;&gt;0)),"Achat : colonnes E à H à laisser vides",IF(AND($C48="Cession",SUM($D48)&lt;&gt;0),"Cession : colonne D à laisser vide",IF(AND($C48="Cession",OR(SUM($E48)&lt;0,SUM($F48)&lt;0,SUM($G48)&lt;0,SUM($H48)&lt;0)),"Montant négatif",IF(AND($C48="Cession",SUM($E48)&lt;=0),"Prix de cession manquant",IF(AND($C48="Cession",SUM($G48)&gt;0,SUM($H48)&gt;0),"Une seule soulte par cession",IF(AND($C48="Cession",SUM($J48)&lt;=0),"Valeur globale manquante (onglet Valeur globale)",IF(AND($C48="Cession",SUM($L48)&gt;SUM($J48)+0.000001),"Prix supérieur à la valeur globale : un actif manque","OK")))))))))))))</f>
        <v/>
      </c>
    </row>
    <row r="49" spans="1:20" x14ac:dyDescent="0.25">
      <c r="A49" s="14"/>
      <c r="B49" s="15"/>
      <c r="C49" s="15"/>
      <c r="D49" s="16"/>
      <c r="E49" s="16"/>
      <c r="F49" s="16"/>
      <c r="G49" s="16"/>
      <c r="H49" s="16"/>
      <c r="I49" s="17" t="str">
        <f>IF($C49="Cession",COUNTIF($C$14:$C49,"Cession"),"")</f>
        <v/>
      </c>
      <c r="J49" s="18" t="str">
        <f>IF($C49="Cession",SUMIFS('Valeur globale'!$F$5:$F$1004,'Valeur globale'!$A$5:$A$1004,$I49),"")</f>
        <v/>
      </c>
      <c r="K49" s="19" t="str">
        <f>IF($C49="Cession",SUM($E49)-SUM($F49),"")</f>
        <v/>
      </c>
      <c r="L49" s="19" t="str">
        <f>IF($C49="Cession",SUM($E49)+SUM($G49)-SUM($H49),"")</f>
        <v/>
      </c>
      <c r="M49" s="19" t="str">
        <f>IF($C49="Cession",SUM($L49)-SUM($F49),"")</f>
        <v/>
      </c>
      <c r="N49" s="18" t="str">
        <f>IF($C49="Cession",SUMIFS($D$13:$D48,$C$13:$C48,"Achat"),"")</f>
        <v/>
      </c>
      <c r="O49" s="18" t="str">
        <f>IF($C49="Cession",SUM($R$13:$R48),"")</f>
        <v/>
      </c>
      <c r="P49" s="18" t="str">
        <f>IF($C49="Cession",SUMIFS($G$13:$G48,$C$13:$C48,"Cession"),"")</f>
        <v/>
      </c>
      <c r="Q49" s="19" t="str">
        <f>IF($C49="Cession",SUM($N49)-SUM($O49)-SUM($P49),"")</f>
        <v/>
      </c>
      <c r="R49" s="19" t="str">
        <f>IF(AND($C49="Cession",SUM($J49)&gt;0,SUM($L49)&lt;=SUM($J49)+0.000001),SUM($Q49)*SUM($L49)/SUM($J49),"")</f>
        <v/>
      </c>
      <c r="S49" s="20" t="str">
        <f>IF($R49="","",SUM($M49)-$R49)</f>
        <v/>
      </c>
      <c r="T49" s="21" t="str">
        <f>IF($C49="","",IF($C48="","Ligne précédente vide",IF(NOT(OR($C49="Achat",$C49="Cession",$C49="Échange sans soulte",$C49="Transfert")),"Type inconnu",IF(NOT(ISNUMBER($A49)),"Date manquante",IF(SUM($A49)&lt;MAX($A$13:$A48),"Date antérieure à une ligne précédente",IF(AND($C49="Achat",SUM($D49)&lt;=0),"Montant de l’achat manquant",IF(AND($C49="Achat",OR(SUM($E49)&lt;&gt;0,SUM($F49)&lt;&gt;0,SUM($G49)&lt;&gt;0,SUM($H49)&lt;&gt;0)),"Achat : colonnes E à H à laisser vides",IF(AND($C49="Cession",SUM($D49)&lt;&gt;0),"Cession : colonne D à laisser vide",IF(AND($C49="Cession",OR(SUM($E49)&lt;0,SUM($F49)&lt;0,SUM($G49)&lt;0,SUM($H49)&lt;0)),"Montant négatif",IF(AND($C49="Cession",SUM($E49)&lt;=0),"Prix de cession manquant",IF(AND($C49="Cession",SUM($G49)&gt;0,SUM($H49)&gt;0),"Une seule soulte par cession",IF(AND($C49="Cession",SUM($J49)&lt;=0),"Valeur globale manquante (onglet Valeur globale)",IF(AND($C49="Cession",SUM($L49)&gt;SUM($J49)+0.000001),"Prix supérieur à la valeur globale : un actif manque","OK")))))))))))))</f>
        <v/>
      </c>
    </row>
    <row r="50" spans="1:20" x14ac:dyDescent="0.25">
      <c r="A50" s="14"/>
      <c r="B50" s="15"/>
      <c r="C50" s="15"/>
      <c r="D50" s="16"/>
      <c r="E50" s="16"/>
      <c r="F50" s="16"/>
      <c r="G50" s="16"/>
      <c r="H50" s="16"/>
      <c r="I50" s="17" t="str">
        <f>IF($C50="Cession",COUNTIF($C$14:$C50,"Cession"),"")</f>
        <v/>
      </c>
      <c r="J50" s="18" t="str">
        <f>IF($C50="Cession",SUMIFS('Valeur globale'!$F$5:$F$1004,'Valeur globale'!$A$5:$A$1004,$I50),"")</f>
        <v/>
      </c>
      <c r="K50" s="19" t="str">
        <f>IF($C50="Cession",SUM($E50)-SUM($F50),"")</f>
        <v/>
      </c>
      <c r="L50" s="19" t="str">
        <f>IF($C50="Cession",SUM($E50)+SUM($G50)-SUM($H50),"")</f>
        <v/>
      </c>
      <c r="M50" s="19" t="str">
        <f>IF($C50="Cession",SUM($L50)-SUM($F50),"")</f>
        <v/>
      </c>
      <c r="N50" s="18" t="str">
        <f>IF($C50="Cession",SUMIFS($D$13:$D49,$C$13:$C49,"Achat"),"")</f>
        <v/>
      </c>
      <c r="O50" s="18" t="str">
        <f>IF($C50="Cession",SUM($R$13:$R49),"")</f>
        <v/>
      </c>
      <c r="P50" s="18" t="str">
        <f>IF($C50="Cession",SUMIFS($G$13:$G49,$C$13:$C49,"Cession"),"")</f>
        <v/>
      </c>
      <c r="Q50" s="19" t="str">
        <f>IF($C50="Cession",SUM($N50)-SUM($O50)-SUM($P50),"")</f>
        <v/>
      </c>
      <c r="R50" s="19" t="str">
        <f>IF(AND($C50="Cession",SUM($J50)&gt;0,SUM($L50)&lt;=SUM($J50)+0.000001),SUM($Q50)*SUM($L50)/SUM($J50),"")</f>
        <v/>
      </c>
      <c r="S50" s="20" t="str">
        <f>IF($R50="","",SUM($M50)-$R50)</f>
        <v/>
      </c>
      <c r="T50" s="21" t="str">
        <f>IF($C50="","",IF($C49="","Ligne précédente vide",IF(NOT(OR($C50="Achat",$C50="Cession",$C50="Échange sans soulte",$C50="Transfert")),"Type inconnu",IF(NOT(ISNUMBER($A50)),"Date manquante",IF(SUM($A50)&lt;MAX($A$13:$A49),"Date antérieure à une ligne précédente",IF(AND($C50="Achat",SUM($D50)&lt;=0),"Montant de l’achat manquant",IF(AND($C50="Achat",OR(SUM($E50)&lt;&gt;0,SUM($F50)&lt;&gt;0,SUM($G50)&lt;&gt;0,SUM($H50)&lt;&gt;0)),"Achat : colonnes E à H à laisser vides",IF(AND($C50="Cession",SUM($D50)&lt;&gt;0),"Cession : colonne D à laisser vide",IF(AND($C50="Cession",OR(SUM($E50)&lt;0,SUM($F50)&lt;0,SUM($G50)&lt;0,SUM($H50)&lt;0)),"Montant négatif",IF(AND($C50="Cession",SUM($E50)&lt;=0),"Prix de cession manquant",IF(AND($C50="Cession",SUM($G50)&gt;0,SUM($H50)&gt;0),"Une seule soulte par cession",IF(AND($C50="Cession",SUM($J50)&lt;=0),"Valeur globale manquante (onglet Valeur globale)",IF(AND($C50="Cession",SUM($L50)&gt;SUM($J50)+0.000001),"Prix supérieur à la valeur globale : un actif manque","OK")))))))))))))</f>
        <v/>
      </c>
    </row>
    <row r="51" spans="1:20" x14ac:dyDescent="0.25">
      <c r="A51" s="14"/>
      <c r="B51" s="15"/>
      <c r="C51" s="15"/>
      <c r="D51" s="16"/>
      <c r="E51" s="16"/>
      <c r="F51" s="16"/>
      <c r="G51" s="16"/>
      <c r="H51" s="16"/>
      <c r="I51" s="17" t="str">
        <f>IF($C51="Cession",COUNTIF($C$14:$C51,"Cession"),"")</f>
        <v/>
      </c>
      <c r="J51" s="18" t="str">
        <f>IF($C51="Cession",SUMIFS('Valeur globale'!$F$5:$F$1004,'Valeur globale'!$A$5:$A$1004,$I51),"")</f>
        <v/>
      </c>
      <c r="K51" s="19" t="str">
        <f>IF($C51="Cession",SUM($E51)-SUM($F51),"")</f>
        <v/>
      </c>
      <c r="L51" s="19" t="str">
        <f>IF($C51="Cession",SUM($E51)+SUM($G51)-SUM($H51),"")</f>
        <v/>
      </c>
      <c r="M51" s="19" t="str">
        <f>IF($C51="Cession",SUM($L51)-SUM($F51),"")</f>
        <v/>
      </c>
      <c r="N51" s="18" t="str">
        <f>IF($C51="Cession",SUMIFS($D$13:$D50,$C$13:$C50,"Achat"),"")</f>
        <v/>
      </c>
      <c r="O51" s="18" t="str">
        <f>IF($C51="Cession",SUM($R$13:$R50),"")</f>
        <v/>
      </c>
      <c r="P51" s="18" t="str">
        <f>IF($C51="Cession",SUMIFS($G$13:$G50,$C$13:$C50,"Cession"),"")</f>
        <v/>
      </c>
      <c r="Q51" s="19" t="str">
        <f>IF($C51="Cession",SUM($N51)-SUM($O51)-SUM($P51),"")</f>
        <v/>
      </c>
      <c r="R51" s="19" t="str">
        <f>IF(AND($C51="Cession",SUM($J51)&gt;0,SUM($L51)&lt;=SUM($J51)+0.000001),SUM($Q51)*SUM($L51)/SUM($J51),"")</f>
        <v/>
      </c>
      <c r="S51" s="20" t="str">
        <f>IF($R51="","",SUM($M51)-$R51)</f>
        <v/>
      </c>
      <c r="T51" s="21" t="str">
        <f>IF($C51="","",IF($C50="","Ligne précédente vide",IF(NOT(OR($C51="Achat",$C51="Cession",$C51="Échange sans soulte",$C51="Transfert")),"Type inconnu",IF(NOT(ISNUMBER($A51)),"Date manquante",IF(SUM($A51)&lt;MAX($A$13:$A50),"Date antérieure à une ligne précédente",IF(AND($C51="Achat",SUM($D51)&lt;=0),"Montant de l’achat manquant",IF(AND($C51="Achat",OR(SUM($E51)&lt;&gt;0,SUM($F51)&lt;&gt;0,SUM($G51)&lt;&gt;0,SUM($H51)&lt;&gt;0)),"Achat : colonnes E à H à laisser vides",IF(AND($C51="Cession",SUM($D51)&lt;&gt;0),"Cession : colonne D à laisser vide",IF(AND($C51="Cession",OR(SUM($E51)&lt;0,SUM($F51)&lt;0,SUM($G51)&lt;0,SUM($H51)&lt;0)),"Montant négatif",IF(AND($C51="Cession",SUM($E51)&lt;=0),"Prix de cession manquant",IF(AND($C51="Cession",SUM($G51)&gt;0,SUM($H51)&gt;0),"Une seule soulte par cession",IF(AND($C51="Cession",SUM($J51)&lt;=0),"Valeur globale manquante (onglet Valeur globale)",IF(AND($C51="Cession",SUM($L51)&gt;SUM($J51)+0.000001),"Prix supérieur à la valeur globale : un actif manque","OK")))))))))))))</f>
        <v/>
      </c>
    </row>
    <row r="52" spans="1:20" x14ac:dyDescent="0.25">
      <c r="A52" s="14"/>
      <c r="B52" s="15"/>
      <c r="C52" s="15"/>
      <c r="D52" s="16"/>
      <c r="E52" s="16"/>
      <c r="F52" s="16"/>
      <c r="G52" s="16"/>
      <c r="H52" s="16"/>
      <c r="I52" s="17" t="str">
        <f>IF($C52="Cession",COUNTIF($C$14:$C52,"Cession"),"")</f>
        <v/>
      </c>
      <c r="J52" s="18" t="str">
        <f>IF($C52="Cession",SUMIFS('Valeur globale'!$F$5:$F$1004,'Valeur globale'!$A$5:$A$1004,$I52),"")</f>
        <v/>
      </c>
      <c r="K52" s="19" t="str">
        <f>IF($C52="Cession",SUM($E52)-SUM($F52),"")</f>
        <v/>
      </c>
      <c r="L52" s="19" t="str">
        <f>IF($C52="Cession",SUM($E52)+SUM($G52)-SUM($H52),"")</f>
        <v/>
      </c>
      <c r="M52" s="19" t="str">
        <f>IF($C52="Cession",SUM($L52)-SUM($F52),"")</f>
        <v/>
      </c>
      <c r="N52" s="18" t="str">
        <f>IF($C52="Cession",SUMIFS($D$13:$D51,$C$13:$C51,"Achat"),"")</f>
        <v/>
      </c>
      <c r="O52" s="18" t="str">
        <f>IF($C52="Cession",SUM($R$13:$R51),"")</f>
        <v/>
      </c>
      <c r="P52" s="18" t="str">
        <f>IF($C52="Cession",SUMIFS($G$13:$G51,$C$13:$C51,"Cession"),"")</f>
        <v/>
      </c>
      <c r="Q52" s="19" t="str">
        <f>IF($C52="Cession",SUM($N52)-SUM($O52)-SUM($P52),"")</f>
        <v/>
      </c>
      <c r="R52" s="19" t="str">
        <f>IF(AND($C52="Cession",SUM($J52)&gt;0,SUM($L52)&lt;=SUM($J52)+0.000001),SUM($Q52)*SUM($L52)/SUM($J52),"")</f>
        <v/>
      </c>
      <c r="S52" s="20" t="str">
        <f>IF($R52="","",SUM($M52)-$R52)</f>
        <v/>
      </c>
      <c r="T52" s="21" t="str">
        <f>IF($C52="","",IF($C51="","Ligne précédente vide",IF(NOT(OR($C52="Achat",$C52="Cession",$C52="Échange sans soulte",$C52="Transfert")),"Type inconnu",IF(NOT(ISNUMBER($A52)),"Date manquante",IF(SUM($A52)&lt;MAX($A$13:$A51),"Date antérieure à une ligne précédente",IF(AND($C52="Achat",SUM($D52)&lt;=0),"Montant de l’achat manquant",IF(AND($C52="Achat",OR(SUM($E52)&lt;&gt;0,SUM($F52)&lt;&gt;0,SUM($G52)&lt;&gt;0,SUM($H52)&lt;&gt;0)),"Achat : colonnes E à H à laisser vides",IF(AND($C52="Cession",SUM($D52)&lt;&gt;0),"Cession : colonne D à laisser vide",IF(AND($C52="Cession",OR(SUM($E52)&lt;0,SUM($F52)&lt;0,SUM($G52)&lt;0,SUM($H52)&lt;0)),"Montant négatif",IF(AND($C52="Cession",SUM($E52)&lt;=0),"Prix de cession manquant",IF(AND($C52="Cession",SUM($G52)&gt;0,SUM($H52)&gt;0),"Une seule soulte par cession",IF(AND($C52="Cession",SUM($J52)&lt;=0),"Valeur globale manquante (onglet Valeur globale)",IF(AND($C52="Cession",SUM($L52)&gt;SUM($J52)+0.000001),"Prix supérieur à la valeur globale : un actif manque","OK")))))))))))))</f>
        <v/>
      </c>
    </row>
    <row r="53" spans="1:20" x14ac:dyDescent="0.25">
      <c r="A53" s="14"/>
      <c r="B53" s="15"/>
      <c r="C53" s="15"/>
      <c r="D53" s="16"/>
      <c r="E53" s="16"/>
      <c r="F53" s="16"/>
      <c r="G53" s="16"/>
      <c r="H53" s="16"/>
      <c r="I53" s="17" t="str">
        <f>IF($C53="Cession",COUNTIF($C$14:$C53,"Cession"),"")</f>
        <v/>
      </c>
      <c r="J53" s="18" t="str">
        <f>IF($C53="Cession",SUMIFS('Valeur globale'!$F$5:$F$1004,'Valeur globale'!$A$5:$A$1004,$I53),"")</f>
        <v/>
      </c>
      <c r="K53" s="19" t="str">
        <f>IF($C53="Cession",SUM($E53)-SUM($F53),"")</f>
        <v/>
      </c>
      <c r="L53" s="19" t="str">
        <f>IF($C53="Cession",SUM($E53)+SUM($G53)-SUM($H53),"")</f>
        <v/>
      </c>
      <c r="M53" s="19" t="str">
        <f>IF($C53="Cession",SUM($L53)-SUM($F53),"")</f>
        <v/>
      </c>
      <c r="N53" s="18" t="str">
        <f>IF($C53="Cession",SUMIFS($D$13:$D52,$C$13:$C52,"Achat"),"")</f>
        <v/>
      </c>
      <c r="O53" s="18" t="str">
        <f>IF($C53="Cession",SUM($R$13:$R52),"")</f>
        <v/>
      </c>
      <c r="P53" s="18" t="str">
        <f>IF($C53="Cession",SUMIFS($G$13:$G52,$C$13:$C52,"Cession"),"")</f>
        <v/>
      </c>
      <c r="Q53" s="19" t="str">
        <f>IF($C53="Cession",SUM($N53)-SUM($O53)-SUM($P53),"")</f>
        <v/>
      </c>
      <c r="R53" s="19" t="str">
        <f>IF(AND($C53="Cession",SUM($J53)&gt;0,SUM($L53)&lt;=SUM($J53)+0.000001),SUM($Q53)*SUM($L53)/SUM($J53),"")</f>
        <v/>
      </c>
      <c r="S53" s="20" t="str">
        <f>IF($R53="","",SUM($M53)-$R53)</f>
        <v/>
      </c>
      <c r="T53" s="21" t="str">
        <f>IF($C53="","",IF($C52="","Ligne précédente vide",IF(NOT(OR($C53="Achat",$C53="Cession",$C53="Échange sans soulte",$C53="Transfert")),"Type inconnu",IF(NOT(ISNUMBER($A53)),"Date manquante",IF(SUM($A53)&lt;MAX($A$13:$A52),"Date antérieure à une ligne précédente",IF(AND($C53="Achat",SUM($D53)&lt;=0),"Montant de l’achat manquant",IF(AND($C53="Achat",OR(SUM($E53)&lt;&gt;0,SUM($F53)&lt;&gt;0,SUM($G53)&lt;&gt;0,SUM($H53)&lt;&gt;0)),"Achat : colonnes E à H à laisser vides",IF(AND($C53="Cession",SUM($D53)&lt;&gt;0),"Cession : colonne D à laisser vide",IF(AND($C53="Cession",OR(SUM($E53)&lt;0,SUM($F53)&lt;0,SUM($G53)&lt;0,SUM($H53)&lt;0)),"Montant négatif",IF(AND($C53="Cession",SUM($E53)&lt;=0),"Prix de cession manquant",IF(AND($C53="Cession",SUM($G53)&gt;0,SUM($H53)&gt;0),"Une seule soulte par cession",IF(AND($C53="Cession",SUM($J53)&lt;=0),"Valeur globale manquante (onglet Valeur globale)",IF(AND($C53="Cession",SUM($L53)&gt;SUM($J53)+0.000001),"Prix supérieur à la valeur globale : un actif manque","OK")))))))))))))</f>
        <v/>
      </c>
    </row>
    <row r="54" spans="1:20" x14ac:dyDescent="0.25">
      <c r="A54" s="14"/>
      <c r="B54" s="15"/>
      <c r="C54" s="15"/>
      <c r="D54" s="16"/>
      <c r="E54" s="16"/>
      <c r="F54" s="16"/>
      <c r="G54" s="16"/>
      <c r="H54" s="16"/>
      <c r="I54" s="17" t="str">
        <f>IF($C54="Cession",COUNTIF($C$14:$C54,"Cession"),"")</f>
        <v/>
      </c>
      <c r="J54" s="18" t="str">
        <f>IF($C54="Cession",SUMIFS('Valeur globale'!$F$5:$F$1004,'Valeur globale'!$A$5:$A$1004,$I54),"")</f>
        <v/>
      </c>
      <c r="K54" s="19" t="str">
        <f>IF($C54="Cession",SUM($E54)-SUM($F54),"")</f>
        <v/>
      </c>
      <c r="L54" s="19" t="str">
        <f>IF($C54="Cession",SUM($E54)+SUM($G54)-SUM($H54),"")</f>
        <v/>
      </c>
      <c r="M54" s="19" t="str">
        <f>IF($C54="Cession",SUM($L54)-SUM($F54),"")</f>
        <v/>
      </c>
      <c r="N54" s="18" t="str">
        <f>IF($C54="Cession",SUMIFS($D$13:$D53,$C$13:$C53,"Achat"),"")</f>
        <v/>
      </c>
      <c r="O54" s="18" t="str">
        <f>IF($C54="Cession",SUM($R$13:$R53),"")</f>
        <v/>
      </c>
      <c r="P54" s="18" t="str">
        <f>IF($C54="Cession",SUMIFS($G$13:$G53,$C$13:$C53,"Cession"),"")</f>
        <v/>
      </c>
      <c r="Q54" s="19" t="str">
        <f>IF($C54="Cession",SUM($N54)-SUM($O54)-SUM($P54),"")</f>
        <v/>
      </c>
      <c r="R54" s="19" t="str">
        <f>IF(AND($C54="Cession",SUM($J54)&gt;0,SUM($L54)&lt;=SUM($J54)+0.000001),SUM($Q54)*SUM($L54)/SUM($J54),"")</f>
        <v/>
      </c>
      <c r="S54" s="20" t="str">
        <f>IF($R54="","",SUM($M54)-$R54)</f>
        <v/>
      </c>
      <c r="T54" s="21" t="str">
        <f>IF($C54="","",IF($C53="","Ligne précédente vide",IF(NOT(OR($C54="Achat",$C54="Cession",$C54="Échange sans soulte",$C54="Transfert")),"Type inconnu",IF(NOT(ISNUMBER($A54)),"Date manquante",IF(SUM($A54)&lt;MAX($A$13:$A53),"Date antérieure à une ligne précédente",IF(AND($C54="Achat",SUM($D54)&lt;=0),"Montant de l’achat manquant",IF(AND($C54="Achat",OR(SUM($E54)&lt;&gt;0,SUM($F54)&lt;&gt;0,SUM($G54)&lt;&gt;0,SUM($H54)&lt;&gt;0)),"Achat : colonnes E à H à laisser vides",IF(AND($C54="Cession",SUM($D54)&lt;&gt;0),"Cession : colonne D à laisser vide",IF(AND($C54="Cession",OR(SUM($E54)&lt;0,SUM($F54)&lt;0,SUM($G54)&lt;0,SUM($H54)&lt;0)),"Montant négatif",IF(AND($C54="Cession",SUM($E54)&lt;=0),"Prix de cession manquant",IF(AND($C54="Cession",SUM($G54)&gt;0,SUM($H54)&gt;0),"Une seule soulte par cession",IF(AND($C54="Cession",SUM($J54)&lt;=0),"Valeur globale manquante (onglet Valeur globale)",IF(AND($C54="Cession",SUM($L54)&gt;SUM($J54)+0.000001),"Prix supérieur à la valeur globale : un actif manque","OK")))))))))))))</f>
        <v/>
      </c>
    </row>
    <row r="55" spans="1:20" x14ac:dyDescent="0.25">
      <c r="A55" s="14"/>
      <c r="B55" s="15"/>
      <c r="C55" s="15"/>
      <c r="D55" s="16"/>
      <c r="E55" s="16"/>
      <c r="F55" s="16"/>
      <c r="G55" s="16"/>
      <c r="H55" s="16"/>
      <c r="I55" s="17" t="str">
        <f>IF($C55="Cession",COUNTIF($C$14:$C55,"Cession"),"")</f>
        <v/>
      </c>
      <c r="J55" s="18" t="str">
        <f>IF($C55="Cession",SUMIFS('Valeur globale'!$F$5:$F$1004,'Valeur globale'!$A$5:$A$1004,$I55),"")</f>
        <v/>
      </c>
      <c r="K55" s="19" t="str">
        <f>IF($C55="Cession",SUM($E55)-SUM($F55),"")</f>
        <v/>
      </c>
      <c r="L55" s="19" t="str">
        <f>IF($C55="Cession",SUM($E55)+SUM($G55)-SUM($H55),"")</f>
        <v/>
      </c>
      <c r="M55" s="19" t="str">
        <f>IF($C55="Cession",SUM($L55)-SUM($F55),"")</f>
        <v/>
      </c>
      <c r="N55" s="18" t="str">
        <f>IF($C55="Cession",SUMIFS($D$13:$D54,$C$13:$C54,"Achat"),"")</f>
        <v/>
      </c>
      <c r="O55" s="18" t="str">
        <f>IF($C55="Cession",SUM($R$13:$R54),"")</f>
        <v/>
      </c>
      <c r="P55" s="18" t="str">
        <f>IF($C55="Cession",SUMIFS($G$13:$G54,$C$13:$C54,"Cession"),"")</f>
        <v/>
      </c>
      <c r="Q55" s="19" t="str">
        <f>IF($C55="Cession",SUM($N55)-SUM($O55)-SUM($P55),"")</f>
        <v/>
      </c>
      <c r="R55" s="19" t="str">
        <f>IF(AND($C55="Cession",SUM($J55)&gt;0,SUM($L55)&lt;=SUM($J55)+0.000001),SUM($Q55)*SUM($L55)/SUM($J55),"")</f>
        <v/>
      </c>
      <c r="S55" s="20" t="str">
        <f>IF($R55="","",SUM($M55)-$R55)</f>
        <v/>
      </c>
      <c r="T55" s="21" t="str">
        <f>IF($C55="","",IF($C54="","Ligne précédente vide",IF(NOT(OR($C55="Achat",$C55="Cession",$C55="Échange sans soulte",$C55="Transfert")),"Type inconnu",IF(NOT(ISNUMBER($A55)),"Date manquante",IF(SUM($A55)&lt;MAX($A$13:$A54),"Date antérieure à une ligne précédente",IF(AND($C55="Achat",SUM($D55)&lt;=0),"Montant de l’achat manquant",IF(AND($C55="Achat",OR(SUM($E55)&lt;&gt;0,SUM($F55)&lt;&gt;0,SUM($G55)&lt;&gt;0,SUM($H55)&lt;&gt;0)),"Achat : colonnes E à H à laisser vides",IF(AND($C55="Cession",SUM($D55)&lt;&gt;0),"Cession : colonne D à laisser vide",IF(AND($C55="Cession",OR(SUM($E55)&lt;0,SUM($F55)&lt;0,SUM($G55)&lt;0,SUM($H55)&lt;0)),"Montant négatif",IF(AND($C55="Cession",SUM($E55)&lt;=0),"Prix de cession manquant",IF(AND($C55="Cession",SUM($G55)&gt;0,SUM($H55)&gt;0),"Une seule soulte par cession",IF(AND($C55="Cession",SUM($J55)&lt;=0),"Valeur globale manquante (onglet Valeur globale)",IF(AND($C55="Cession",SUM($L55)&gt;SUM($J55)+0.000001),"Prix supérieur à la valeur globale : un actif manque","OK")))))))))))))</f>
        <v/>
      </c>
    </row>
    <row r="56" spans="1:20" x14ac:dyDescent="0.25">
      <c r="A56" s="14"/>
      <c r="B56" s="15"/>
      <c r="C56" s="15"/>
      <c r="D56" s="16"/>
      <c r="E56" s="16"/>
      <c r="F56" s="16"/>
      <c r="G56" s="16"/>
      <c r="H56" s="16"/>
      <c r="I56" s="17" t="str">
        <f>IF($C56="Cession",COUNTIF($C$14:$C56,"Cession"),"")</f>
        <v/>
      </c>
      <c r="J56" s="18" t="str">
        <f>IF($C56="Cession",SUMIFS('Valeur globale'!$F$5:$F$1004,'Valeur globale'!$A$5:$A$1004,$I56),"")</f>
        <v/>
      </c>
      <c r="K56" s="19" t="str">
        <f>IF($C56="Cession",SUM($E56)-SUM($F56),"")</f>
        <v/>
      </c>
      <c r="L56" s="19" t="str">
        <f>IF($C56="Cession",SUM($E56)+SUM($G56)-SUM($H56),"")</f>
        <v/>
      </c>
      <c r="M56" s="19" t="str">
        <f>IF($C56="Cession",SUM($L56)-SUM($F56),"")</f>
        <v/>
      </c>
      <c r="N56" s="18" t="str">
        <f>IF($C56="Cession",SUMIFS($D$13:$D55,$C$13:$C55,"Achat"),"")</f>
        <v/>
      </c>
      <c r="O56" s="18" t="str">
        <f>IF($C56="Cession",SUM($R$13:$R55),"")</f>
        <v/>
      </c>
      <c r="P56" s="18" t="str">
        <f>IF($C56="Cession",SUMIFS($G$13:$G55,$C$13:$C55,"Cession"),"")</f>
        <v/>
      </c>
      <c r="Q56" s="19" t="str">
        <f>IF($C56="Cession",SUM($N56)-SUM($O56)-SUM($P56),"")</f>
        <v/>
      </c>
      <c r="R56" s="19" t="str">
        <f>IF(AND($C56="Cession",SUM($J56)&gt;0,SUM($L56)&lt;=SUM($J56)+0.000001),SUM($Q56)*SUM($L56)/SUM($J56),"")</f>
        <v/>
      </c>
      <c r="S56" s="20" t="str">
        <f>IF($R56="","",SUM($M56)-$R56)</f>
        <v/>
      </c>
      <c r="T56" s="21" t="str">
        <f>IF($C56="","",IF($C55="","Ligne précédente vide",IF(NOT(OR($C56="Achat",$C56="Cession",$C56="Échange sans soulte",$C56="Transfert")),"Type inconnu",IF(NOT(ISNUMBER($A56)),"Date manquante",IF(SUM($A56)&lt;MAX($A$13:$A55),"Date antérieure à une ligne précédente",IF(AND($C56="Achat",SUM($D56)&lt;=0),"Montant de l’achat manquant",IF(AND($C56="Achat",OR(SUM($E56)&lt;&gt;0,SUM($F56)&lt;&gt;0,SUM($G56)&lt;&gt;0,SUM($H56)&lt;&gt;0)),"Achat : colonnes E à H à laisser vides",IF(AND($C56="Cession",SUM($D56)&lt;&gt;0),"Cession : colonne D à laisser vide",IF(AND($C56="Cession",OR(SUM($E56)&lt;0,SUM($F56)&lt;0,SUM($G56)&lt;0,SUM($H56)&lt;0)),"Montant négatif",IF(AND($C56="Cession",SUM($E56)&lt;=0),"Prix de cession manquant",IF(AND($C56="Cession",SUM($G56)&gt;0,SUM($H56)&gt;0),"Une seule soulte par cession",IF(AND($C56="Cession",SUM($J56)&lt;=0),"Valeur globale manquante (onglet Valeur globale)",IF(AND($C56="Cession",SUM($L56)&gt;SUM($J56)+0.000001),"Prix supérieur à la valeur globale : un actif manque","OK")))))))))))))</f>
        <v/>
      </c>
    </row>
    <row r="57" spans="1:20" x14ac:dyDescent="0.25">
      <c r="A57" s="14"/>
      <c r="B57" s="15"/>
      <c r="C57" s="15"/>
      <c r="D57" s="16"/>
      <c r="E57" s="16"/>
      <c r="F57" s="16"/>
      <c r="G57" s="16"/>
      <c r="H57" s="16"/>
      <c r="I57" s="17" t="str">
        <f>IF($C57="Cession",COUNTIF($C$14:$C57,"Cession"),"")</f>
        <v/>
      </c>
      <c r="J57" s="18" t="str">
        <f>IF($C57="Cession",SUMIFS('Valeur globale'!$F$5:$F$1004,'Valeur globale'!$A$5:$A$1004,$I57),"")</f>
        <v/>
      </c>
      <c r="K57" s="19" t="str">
        <f>IF($C57="Cession",SUM($E57)-SUM($F57),"")</f>
        <v/>
      </c>
      <c r="L57" s="19" t="str">
        <f>IF($C57="Cession",SUM($E57)+SUM($G57)-SUM($H57),"")</f>
        <v/>
      </c>
      <c r="M57" s="19" t="str">
        <f>IF($C57="Cession",SUM($L57)-SUM($F57),"")</f>
        <v/>
      </c>
      <c r="N57" s="18" t="str">
        <f>IF($C57="Cession",SUMIFS($D$13:$D56,$C$13:$C56,"Achat"),"")</f>
        <v/>
      </c>
      <c r="O57" s="18" t="str">
        <f>IF($C57="Cession",SUM($R$13:$R56),"")</f>
        <v/>
      </c>
      <c r="P57" s="18" t="str">
        <f>IF($C57="Cession",SUMIFS($G$13:$G56,$C$13:$C56,"Cession"),"")</f>
        <v/>
      </c>
      <c r="Q57" s="19" t="str">
        <f>IF($C57="Cession",SUM($N57)-SUM($O57)-SUM($P57),"")</f>
        <v/>
      </c>
      <c r="R57" s="19" t="str">
        <f>IF(AND($C57="Cession",SUM($J57)&gt;0,SUM($L57)&lt;=SUM($J57)+0.000001),SUM($Q57)*SUM($L57)/SUM($J57),"")</f>
        <v/>
      </c>
      <c r="S57" s="20" t="str">
        <f>IF($R57="","",SUM($M57)-$R57)</f>
        <v/>
      </c>
      <c r="T57" s="21" t="str">
        <f>IF($C57="","",IF($C56="","Ligne précédente vide",IF(NOT(OR($C57="Achat",$C57="Cession",$C57="Échange sans soulte",$C57="Transfert")),"Type inconnu",IF(NOT(ISNUMBER($A57)),"Date manquante",IF(SUM($A57)&lt;MAX($A$13:$A56),"Date antérieure à une ligne précédente",IF(AND($C57="Achat",SUM($D57)&lt;=0),"Montant de l’achat manquant",IF(AND($C57="Achat",OR(SUM($E57)&lt;&gt;0,SUM($F57)&lt;&gt;0,SUM($G57)&lt;&gt;0,SUM($H57)&lt;&gt;0)),"Achat : colonnes E à H à laisser vides",IF(AND($C57="Cession",SUM($D57)&lt;&gt;0),"Cession : colonne D à laisser vide",IF(AND($C57="Cession",OR(SUM($E57)&lt;0,SUM($F57)&lt;0,SUM($G57)&lt;0,SUM($H57)&lt;0)),"Montant négatif",IF(AND($C57="Cession",SUM($E57)&lt;=0),"Prix de cession manquant",IF(AND($C57="Cession",SUM($G57)&gt;0,SUM($H57)&gt;0),"Une seule soulte par cession",IF(AND($C57="Cession",SUM($J57)&lt;=0),"Valeur globale manquante (onglet Valeur globale)",IF(AND($C57="Cession",SUM($L57)&gt;SUM($J57)+0.000001),"Prix supérieur à la valeur globale : un actif manque","OK")))))))))))))</f>
        <v/>
      </c>
    </row>
    <row r="58" spans="1:20" x14ac:dyDescent="0.25">
      <c r="A58" s="14"/>
      <c r="B58" s="15"/>
      <c r="C58" s="15"/>
      <c r="D58" s="16"/>
      <c r="E58" s="16"/>
      <c r="F58" s="16"/>
      <c r="G58" s="16"/>
      <c r="H58" s="16"/>
      <c r="I58" s="17" t="str">
        <f>IF($C58="Cession",COUNTIF($C$14:$C58,"Cession"),"")</f>
        <v/>
      </c>
      <c r="J58" s="18" t="str">
        <f>IF($C58="Cession",SUMIFS('Valeur globale'!$F$5:$F$1004,'Valeur globale'!$A$5:$A$1004,$I58),"")</f>
        <v/>
      </c>
      <c r="K58" s="19" t="str">
        <f>IF($C58="Cession",SUM($E58)-SUM($F58),"")</f>
        <v/>
      </c>
      <c r="L58" s="19" t="str">
        <f>IF($C58="Cession",SUM($E58)+SUM($G58)-SUM($H58),"")</f>
        <v/>
      </c>
      <c r="M58" s="19" t="str">
        <f>IF($C58="Cession",SUM($L58)-SUM($F58),"")</f>
        <v/>
      </c>
      <c r="N58" s="18" t="str">
        <f>IF($C58="Cession",SUMIFS($D$13:$D57,$C$13:$C57,"Achat"),"")</f>
        <v/>
      </c>
      <c r="O58" s="18" t="str">
        <f>IF($C58="Cession",SUM($R$13:$R57),"")</f>
        <v/>
      </c>
      <c r="P58" s="18" t="str">
        <f>IF($C58="Cession",SUMIFS($G$13:$G57,$C$13:$C57,"Cession"),"")</f>
        <v/>
      </c>
      <c r="Q58" s="19" t="str">
        <f>IF($C58="Cession",SUM($N58)-SUM($O58)-SUM($P58),"")</f>
        <v/>
      </c>
      <c r="R58" s="19" t="str">
        <f>IF(AND($C58="Cession",SUM($J58)&gt;0,SUM($L58)&lt;=SUM($J58)+0.000001),SUM($Q58)*SUM($L58)/SUM($J58),"")</f>
        <v/>
      </c>
      <c r="S58" s="20" t="str">
        <f>IF($R58="","",SUM($M58)-$R58)</f>
        <v/>
      </c>
      <c r="T58" s="21" t="str">
        <f>IF($C58="","",IF($C57="","Ligne précédente vide",IF(NOT(OR($C58="Achat",$C58="Cession",$C58="Échange sans soulte",$C58="Transfert")),"Type inconnu",IF(NOT(ISNUMBER($A58)),"Date manquante",IF(SUM($A58)&lt;MAX($A$13:$A57),"Date antérieure à une ligne précédente",IF(AND($C58="Achat",SUM($D58)&lt;=0),"Montant de l’achat manquant",IF(AND($C58="Achat",OR(SUM($E58)&lt;&gt;0,SUM($F58)&lt;&gt;0,SUM($G58)&lt;&gt;0,SUM($H58)&lt;&gt;0)),"Achat : colonnes E à H à laisser vides",IF(AND($C58="Cession",SUM($D58)&lt;&gt;0),"Cession : colonne D à laisser vide",IF(AND($C58="Cession",OR(SUM($E58)&lt;0,SUM($F58)&lt;0,SUM($G58)&lt;0,SUM($H58)&lt;0)),"Montant négatif",IF(AND($C58="Cession",SUM($E58)&lt;=0),"Prix de cession manquant",IF(AND($C58="Cession",SUM($G58)&gt;0,SUM($H58)&gt;0),"Une seule soulte par cession",IF(AND($C58="Cession",SUM($J58)&lt;=0),"Valeur globale manquante (onglet Valeur globale)",IF(AND($C58="Cession",SUM($L58)&gt;SUM($J58)+0.000001),"Prix supérieur à la valeur globale : un actif manque","OK")))))))))))))</f>
        <v/>
      </c>
    </row>
    <row r="59" spans="1:20" x14ac:dyDescent="0.25">
      <c r="A59" s="14"/>
      <c r="B59" s="15"/>
      <c r="C59" s="15"/>
      <c r="D59" s="16"/>
      <c r="E59" s="16"/>
      <c r="F59" s="16"/>
      <c r="G59" s="16"/>
      <c r="H59" s="16"/>
      <c r="I59" s="17" t="str">
        <f>IF($C59="Cession",COUNTIF($C$14:$C59,"Cession"),"")</f>
        <v/>
      </c>
      <c r="J59" s="18" t="str">
        <f>IF($C59="Cession",SUMIFS('Valeur globale'!$F$5:$F$1004,'Valeur globale'!$A$5:$A$1004,$I59),"")</f>
        <v/>
      </c>
      <c r="K59" s="19" t="str">
        <f>IF($C59="Cession",SUM($E59)-SUM($F59),"")</f>
        <v/>
      </c>
      <c r="L59" s="19" t="str">
        <f>IF($C59="Cession",SUM($E59)+SUM($G59)-SUM($H59),"")</f>
        <v/>
      </c>
      <c r="M59" s="19" t="str">
        <f>IF($C59="Cession",SUM($L59)-SUM($F59),"")</f>
        <v/>
      </c>
      <c r="N59" s="18" t="str">
        <f>IF($C59="Cession",SUMIFS($D$13:$D58,$C$13:$C58,"Achat"),"")</f>
        <v/>
      </c>
      <c r="O59" s="18" t="str">
        <f>IF($C59="Cession",SUM($R$13:$R58),"")</f>
        <v/>
      </c>
      <c r="P59" s="18" t="str">
        <f>IF($C59="Cession",SUMIFS($G$13:$G58,$C$13:$C58,"Cession"),"")</f>
        <v/>
      </c>
      <c r="Q59" s="19" t="str">
        <f>IF($C59="Cession",SUM($N59)-SUM($O59)-SUM($P59),"")</f>
        <v/>
      </c>
      <c r="R59" s="19" t="str">
        <f>IF(AND($C59="Cession",SUM($J59)&gt;0,SUM($L59)&lt;=SUM($J59)+0.000001),SUM($Q59)*SUM($L59)/SUM($J59),"")</f>
        <v/>
      </c>
      <c r="S59" s="20" t="str">
        <f>IF($R59="","",SUM($M59)-$R59)</f>
        <v/>
      </c>
      <c r="T59" s="21" t="str">
        <f>IF($C59="","",IF($C58="","Ligne précédente vide",IF(NOT(OR($C59="Achat",$C59="Cession",$C59="Échange sans soulte",$C59="Transfert")),"Type inconnu",IF(NOT(ISNUMBER($A59)),"Date manquante",IF(SUM($A59)&lt;MAX($A$13:$A58),"Date antérieure à une ligne précédente",IF(AND($C59="Achat",SUM($D59)&lt;=0),"Montant de l’achat manquant",IF(AND($C59="Achat",OR(SUM($E59)&lt;&gt;0,SUM($F59)&lt;&gt;0,SUM($G59)&lt;&gt;0,SUM($H59)&lt;&gt;0)),"Achat : colonnes E à H à laisser vides",IF(AND($C59="Cession",SUM($D59)&lt;&gt;0),"Cession : colonne D à laisser vide",IF(AND($C59="Cession",OR(SUM($E59)&lt;0,SUM($F59)&lt;0,SUM($G59)&lt;0,SUM($H59)&lt;0)),"Montant négatif",IF(AND($C59="Cession",SUM($E59)&lt;=0),"Prix de cession manquant",IF(AND($C59="Cession",SUM($G59)&gt;0,SUM($H59)&gt;0),"Une seule soulte par cession",IF(AND($C59="Cession",SUM($J59)&lt;=0),"Valeur globale manquante (onglet Valeur globale)",IF(AND($C59="Cession",SUM($L59)&gt;SUM($J59)+0.000001),"Prix supérieur à la valeur globale : un actif manque","OK")))))))))))))</f>
        <v/>
      </c>
    </row>
    <row r="60" spans="1:20" x14ac:dyDescent="0.25">
      <c r="A60" s="14"/>
      <c r="B60" s="15"/>
      <c r="C60" s="15"/>
      <c r="D60" s="16"/>
      <c r="E60" s="16"/>
      <c r="F60" s="16"/>
      <c r="G60" s="16"/>
      <c r="H60" s="16"/>
      <c r="I60" s="17" t="str">
        <f>IF($C60="Cession",COUNTIF($C$14:$C60,"Cession"),"")</f>
        <v/>
      </c>
      <c r="J60" s="18" t="str">
        <f>IF($C60="Cession",SUMIFS('Valeur globale'!$F$5:$F$1004,'Valeur globale'!$A$5:$A$1004,$I60),"")</f>
        <v/>
      </c>
      <c r="K60" s="19" t="str">
        <f>IF($C60="Cession",SUM($E60)-SUM($F60),"")</f>
        <v/>
      </c>
      <c r="L60" s="19" t="str">
        <f>IF($C60="Cession",SUM($E60)+SUM($G60)-SUM($H60),"")</f>
        <v/>
      </c>
      <c r="M60" s="19" t="str">
        <f>IF($C60="Cession",SUM($L60)-SUM($F60),"")</f>
        <v/>
      </c>
      <c r="N60" s="18" t="str">
        <f>IF($C60="Cession",SUMIFS($D$13:$D59,$C$13:$C59,"Achat"),"")</f>
        <v/>
      </c>
      <c r="O60" s="18" t="str">
        <f>IF($C60="Cession",SUM($R$13:$R59),"")</f>
        <v/>
      </c>
      <c r="P60" s="18" t="str">
        <f>IF($C60="Cession",SUMIFS($G$13:$G59,$C$13:$C59,"Cession"),"")</f>
        <v/>
      </c>
      <c r="Q60" s="19" t="str">
        <f>IF($C60="Cession",SUM($N60)-SUM($O60)-SUM($P60),"")</f>
        <v/>
      </c>
      <c r="R60" s="19" t="str">
        <f>IF(AND($C60="Cession",SUM($J60)&gt;0,SUM($L60)&lt;=SUM($J60)+0.000001),SUM($Q60)*SUM($L60)/SUM($J60),"")</f>
        <v/>
      </c>
      <c r="S60" s="20" t="str">
        <f>IF($R60="","",SUM($M60)-$R60)</f>
        <v/>
      </c>
      <c r="T60" s="21" t="str">
        <f>IF($C60="","",IF($C59="","Ligne précédente vide",IF(NOT(OR($C60="Achat",$C60="Cession",$C60="Échange sans soulte",$C60="Transfert")),"Type inconnu",IF(NOT(ISNUMBER($A60)),"Date manquante",IF(SUM($A60)&lt;MAX($A$13:$A59),"Date antérieure à une ligne précédente",IF(AND($C60="Achat",SUM($D60)&lt;=0),"Montant de l’achat manquant",IF(AND($C60="Achat",OR(SUM($E60)&lt;&gt;0,SUM($F60)&lt;&gt;0,SUM($G60)&lt;&gt;0,SUM($H60)&lt;&gt;0)),"Achat : colonnes E à H à laisser vides",IF(AND($C60="Cession",SUM($D60)&lt;&gt;0),"Cession : colonne D à laisser vide",IF(AND($C60="Cession",OR(SUM($E60)&lt;0,SUM($F60)&lt;0,SUM($G60)&lt;0,SUM($H60)&lt;0)),"Montant négatif",IF(AND($C60="Cession",SUM($E60)&lt;=0),"Prix de cession manquant",IF(AND($C60="Cession",SUM($G60)&gt;0,SUM($H60)&gt;0),"Une seule soulte par cession",IF(AND($C60="Cession",SUM($J60)&lt;=0),"Valeur globale manquante (onglet Valeur globale)",IF(AND($C60="Cession",SUM($L60)&gt;SUM($J60)+0.000001),"Prix supérieur à la valeur globale : un actif manque","OK")))))))))))))</f>
        <v/>
      </c>
    </row>
    <row r="61" spans="1:20" x14ac:dyDescent="0.25">
      <c r="A61" s="14"/>
      <c r="B61" s="15"/>
      <c r="C61" s="15"/>
      <c r="D61" s="16"/>
      <c r="E61" s="16"/>
      <c r="F61" s="16"/>
      <c r="G61" s="16"/>
      <c r="H61" s="16"/>
      <c r="I61" s="17" t="str">
        <f>IF($C61="Cession",COUNTIF($C$14:$C61,"Cession"),"")</f>
        <v/>
      </c>
      <c r="J61" s="18" t="str">
        <f>IF($C61="Cession",SUMIFS('Valeur globale'!$F$5:$F$1004,'Valeur globale'!$A$5:$A$1004,$I61),"")</f>
        <v/>
      </c>
      <c r="K61" s="19" t="str">
        <f>IF($C61="Cession",SUM($E61)-SUM($F61),"")</f>
        <v/>
      </c>
      <c r="L61" s="19" t="str">
        <f>IF($C61="Cession",SUM($E61)+SUM($G61)-SUM($H61),"")</f>
        <v/>
      </c>
      <c r="M61" s="19" t="str">
        <f>IF($C61="Cession",SUM($L61)-SUM($F61),"")</f>
        <v/>
      </c>
      <c r="N61" s="18" t="str">
        <f>IF($C61="Cession",SUMIFS($D$13:$D60,$C$13:$C60,"Achat"),"")</f>
        <v/>
      </c>
      <c r="O61" s="18" t="str">
        <f>IF($C61="Cession",SUM($R$13:$R60),"")</f>
        <v/>
      </c>
      <c r="P61" s="18" t="str">
        <f>IF($C61="Cession",SUMIFS($G$13:$G60,$C$13:$C60,"Cession"),"")</f>
        <v/>
      </c>
      <c r="Q61" s="19" t="str">
        <f>IF($C61="Cession",SUM($N61)-SUM($O61)-SUM($P61),"")</f>
        <v/>
      </c>
      <c r="R61" s="19" t="str">
        <f>IF(AND($C61="Cession",SUM($J61)&gt;0,SUM($L61)&lt;=SUM($J61)+0.000001),SUM($Q61)*SUM($L61)/SUM($J61),"")</f>
        <v/>
      </c>
      <c r="S61" s="20" t="str">
        <f>IF($R61="","",SUM($M61)-$R61)</f>
        <v/>
      </c>
      <c r="T61" s="21" t="str">
        <f>IF($C61="","",IF($C60="","Ligne précédente vide",IF(NOT(OR($C61="Achat",$C61="Cession",$C61="Échange sans soulte",$C61="Transfert")),"Type inconnu",IF(NOT(ISNUMBER($A61)),"Date manquante",IF(SUM($A61)&lt;MAX($A$13:$A60),"Date antérieure à une ligne précédente",IF(AND($C61="Achat",SUM($D61)&lt;=0),"Montant de l’achat manquant",IF(AND($C61="Achat",OR(SUM($E61)&lt;&gt;0,SUM($F61)&lt;&gt;0,SUM($G61)&lt;&gt;0,SUM($H61)&lt;&gt;0)),"Achat : colonnes E à H à laisser vides",IF(AND($C61="Cession",SUM($D61)&lt;&gt;0),"Cession : colonne D à laisser vide",IF(AND($C61="Cession",OR(SUM($E61)&lt;0,SUM($F61)&lt;0,SUM($G61)&lt;0,SUM($H61)&lt;0)),"Montant négatif",IF(AND($C61="Cession",SUM($E61)&lt;=0),"Prix de cession manquant",IF(AND($C61="Cession",SUM($G61)&gt;0,SUM($H61)&gt;0),"Une seule soulte par cession",IF(AND($C61="Cession",SUM($J61)&lt;=0),"Valeur globale manquante (onglet Valeur globale)",IF(AND($C61="Cession",SUM($L61)&gt;SUM($J61)+0.000001),"Prix supérieur à la valeur globale : un actif manque","OK")))))))))))))</f>
        <v/>
      </c>
    </row>
    <row r="62" spans="1:20" x14ac:dyDescent="0.25">
      <c r="A62" s="14"/>
      <c r="B62" s="15"/>
      <c r="C62" s="15"/>
      <c r="D62" s="16"/>
      <c r="E62" s="16"/>
      <c r="F62" s="16"/>
      <c r="G62" s="16"/>
      <c r="H62" s="16"/>
      <c r="I62" s="17" t="str">
        <f>IF($C62="Cession",COUNTIF($C$14:$C62,"Cession"),"")</f>
        <v/>
      </c>
      <c r="J62" s="18" t="str">
        <f>IF($C62="Cession",SUMIFS('Valeur globale'!$F$5:$F$1004,'Valeur globale'!$A$5:$A$1004,$I62),"")</f>
        <v/>
      </c>
      <c r="K62" s="19" t="str">
        <f>IF($C62="Cession",SUM($E62)-SUM($F62),"")</f>
        <v/>
      </c>
      <c r="L62" s="19" t="str">
        <f>IF($C62="Cession",SUM($E62)+SUM($G62)-SUM($H62),"")</f>
        <v/>
      </c>
      <c r="M62" s="19" t="str">
        <f>IF($C62="Cession",SUM($L62)-SUM($F62),"")</f>
        <v/>
      </c>
      <c r="N62" s="18" t="str">
        <f>IF($C62="Cession",SUMIFS($D$13:$D61,$C$13:$C61,"Achat"),"")</f>
        <v/>
      </c>
      <c r="O62" s="18" t="str">
        <f>IF($C62="Cession",SUM($R$13:$R61),"")</f>
        <v/>
      </c>
      <c r="P62" s="18" t="str">
        <f>IF($C62="Cession",SUMIFS($G$13:$G61,$C$13:$C61,"Cession"),"")</f>
        <v/>
      </c>
      <c r="Q62" s="19" t="str">
        <f>IF($C62="Cession",SUM($N62)-SUM($O62)-SUM($P62),"")</f>
        <v/>
      </c>
      <c r="R62" s="19" t="str">
        <f>IF(AND($C62="Cession",SUM($J62)&gt;0,SUM($L62)&lt;=SUM($J62)+0.000001),SUM($Q62)*SUM($L62)/SUM($J62),"")</f>
        <v/>
      </c>
      <c r="S62" s="20" t="str">
        <f>IF($R62="","",SUM($M62)-$R62)</f>
        <v/>
      </c>
      <c r="T62" s="21" t="str">
        <f>IF($C62="","",IF($C61="","Ligne précédente vide",IF(NOT(OR($C62="Achat",$C62="Cession",$C62="Échange sans soulte",$C62="Transfert")),"Type inconnu",IF(NOT(ISNUMBER($A62)),"Date manquante",IF(SUM($A62)&lt;MAX($A$13:$A61),"Date antérieure à une ligne précédente",IF(AND($C62="Achat",SUM($D62)&lt;=0),"Montant de l’achat manquant",IF(AND($C62="Achat",OR(SUM($E62)&lt;&gt;0,SUM($F62)&lt;&gt;0,SUM($G62)&lt;&gt;0,SUM($H62)&lt;&gt;0)),"Achat : colonnes E à H à laisser vides",IF(AND($C62="Cession",SUM($D62)&lt;&gt;0),"Cession : colonne D à laisser vide",IF(AND($C62="Cession",OR(SUM($E62)&lt;0,SUM($F62)&lt;0,SUM($G62)&lt;0,SUM($H62)&lt;0)),"Montant négatif",IF(AND($C62="Cession",SUM($E62)&lt;=0),"Prix de cession manquant",IF(AND($C62="Cession",SUM($G62)&gt;0,SUM($H62)&gt;0),"Une seule soulte par cession",IF(AND($C62="Cession",SUM($J62)&lt;=0),"Valeur globale manquante (onglet Valeur globale)",IF(AND($C62="Cession",SUM($L62)&gt;SUM($J62)+0.000001),"Prix supérieur à la valeur globale : un actif manque","OK")))))))))))))</f>
        <v/>
      </c>
    </row>
    <row r="63" spans="1:20" x14ac:dyDescent="0.25">
      <c r="A63" s="14"/>
      <c r="B63" s="15"/>
      <c r="C63" s="15"/>
      <c r="D63" s="16"/>
      <c r="E63" s="16"/>
      <c r="F63" s="16"/>
      <c r="G63" s="16"/>
      <c r="H63" s="16"/>
      <c r="I63" s="17" t="str">
        <f>IF($C63="Cession",COUNTIF($C$14:$C63,"Cession"),"")</f>
        <v/>
      </c>
      <c r="J63" s="18" t="str">
        <f>IF($C63="Cession",SUMIFS('Valeur globale'!$F$5:$F$1004,'Valeur globale'!$A$5:$A$1004,$I63),"")</f>
        <v/>
      </c>
      <c r="K63" s="19" t="str">
        <f>IF($C63="Cession",SUM($E63)-SUM($F63),"")</f>
        <v/>
      </c>
      <c r="L63" s="19" t="str">
        <f>IF($C63="Cession",SUM($E63)+SUM($G63)-SUM($H63),"")</f>
        <v/>
      </c>
      <c r="M63" s="19" t="str">
        <f>IF($C63="Cession",SUM($L63)-SUM($F63),"")</f>
        <v/>
      </c>
      <c r="N63" s="18" t="str">
        <f>IF($C63="Cession",SUMIFS($D$13:$D62,$C$13:$C62,"Achat"),"")</f>
        <v/>
      </c>
      <c r="O63" s="18" t="str">
        <f>IF($C63="Cession",SUM($R$13:$R62),"")</f>
        <v/>
      </c>
      <c r="P63" s="18" t="str">
        <f>IF($C63="Cession",SUMIFS($G$13:$G62,$C$13:$C62,"Cession"),"")</f>
        <v/>
      </c>
      <c r="Q63" s="19" t="str">
        <f>IF($C63="Cession",SUM($N63)-SUM($O63)-SUM($P63),"")</f>
        <v/>
      </c>
      <c r="R63" s="19" t="str">
        <f>IF(AND($C63="Cession",SUM($J63)&gt;0,SUM($L63)&lt;=SUM($J63)+0.000001),SUM($Q63)*SUM($L63)/SUM($J63),"")</f>
        <v/>
      </c>
      <c r="S63" s="20" t="str">
        <f>IF($R63="","",SUM($M63)-$R63)</f>
        <v/>
      </c>
      <c r="T63" s="21" t="str">
        <f>IF($C63="","",IF($C62="","Ligne précédente vide",IF(NOT(OR($C63="Achat",$C63="Cession",$C63="Échange sans soulte",$C63="Transfert")),"Type inconnu",IF(NOT(ISNUMBER($A63)),"Date manquante",IF(SUM($A63)&lt;MAX($A$13:$A62),"Date antérieure à une ligne précédente",IF(AND($C63="Achat",SUM($D63)&lt;=0),"Montant de l’achat manquant",IF(AND($C63="Achat",OR(SUM($E63)&lt;&gt;0,SUM($F63)&lt;&gt;0,SUM($G63)&lt;&gt;0,SUM($H63)&lt;&gt;0)),"Achat : colonnes E à H à laisser vides",IF(AND($C63="Cession",SUM($D63)&lt;&gt;0),"Cession : colonne D à laisser vide",IF(AND($C63="Cession",OR(SUM($E63)&lt;0,SUM($F63)&lt;0,SUM($G63)&lt;0,SUM($H63)&lt;0)),"Montant négatif",IF(AND($C63="Cession",SUM($E63)&lt;=0),"Prix de cession manquant",IF(AND($C63="Cession",SUM($G63)&gt;0,SUM($H63)&gt;0),"Une seule soulte par cession",IF(AND($C63="Cession",SUM($J63)&lt;=0),"Valeur globale manquante (onglet Valeur globale)",IF(AND($C63="Cession",SUM($L63)&gt;SUM($J63)+0.000001),"Prix supérieur à la valeur globale : un actif manque","OK")))))))))))))</f>
        <v/>
      </c>
    </row>
    <row r="64" spans="1:20" x14ac:dyDescent="0.25">
      <c r="A64" s="14"/>
      <c r="B64" s="15"/>
      <c r="C64" s="15"/>
      <c r="D64" s="16"/>
      <c r="E64" s="16"/>
      <c r="F64" s="16"/>
      <c r="G64" s="16"/>
      <c r="H64" s="16"/>
      <c r="I64" s="17" t="str">
        <f>IF($C64="Cession",COUNTIF($C$14:$C64,"Cession"),"")</f>
        <v/>
      </c>
      <c r="J64" s="18" t="str">
        <f>IF($C64="Cession",SUMIFS('Valeur globale'!$F$5:$F$1004,'Valeur globale'!$A$5:$A$1004,$I64),"")</f>
        <v/>
      </c>
      <c r="K64" s="19" t="str">
        <f>IF($C64="Cession",SUM($E64)-SUM($F64),"")</f>
        <v/>
      </c>
      <c r="L64" s="19" t="str">
        <f>IF($C64="Cession",SUM($E64)+SUM($G64)-SUM($H64),"")</f>
        <v/>
      </c>
      <c r="M64" s="19" t="str">
        <f>IF($C64="Cession",SUM($L64)-SUM($F64),"")</f>
        <v/>
      </c>
      <c r="N64" s="18" t="str">
        <f>IF($C64="Cession",SUMIFS($D$13:$D63,$C$13:$C63,"Achat"),"")</f>
        <v/>
      </c>
      <c r="O64" s="18" t="str">
        <f>IF($C64="Cession",SUM($R$13:$R63),"")</f>
        <v/>
      </c>
      <c r="P64" s="18" t="str">
        <f>IF($C64="Cession",SUMIFS($G$13:$G63,$C$13:$C63,"Cession"),"")</f>
        <v/>
      </c>
      <c r="Q64" s="19" t="str">
        <f>IF($C64="Cession",SUM($N64)-SUM($O64)-SUM($P64),"")</f>
        <v/>
      </c>
      <c r="R64" s="19" t="str">
        <f>IF(AND($C64="Cession",SUM($J64)&gt;0,SUM($L64)&lt;=SUM($J64)+0.000001),SUM($Q64)*SUM($L64)/SUM($J64),"")</f>
        <v/>
      </c>
      <c r="S64" s="20" t="str">
        <f>IF($R64="","",SUM($M64)-$R64)</f>
        <v/>
      </c>
      <c r="T64" s="21" t="str">
        <f>IF($C64="","",IF($C63="","Ligne précédente vide",IF(NOT(OR($C64="Achat",$C64="Cession",$C64="Échange sans soulte",$C64="Transfert")),"Type inconnu",IF(NOT(ISNUMBER($A64)),"Date manquante",IF(SUM($A64)&lt;MAX($A$13:$A63),"Date antérieure à une ligne précédente",IF(AND($C64="Achat",SUM($D64)&lt;=0),"Montant de l’achat manquant",IF(AND($C64="Achat",OR(SUM($E64)&lt;&gt;0,SUM($F64)&lt;&gt;0,SUM($G64)&lt;&gt;0,SUM($H64)&lt;&gt;0)),"Achat : colonnes E à H à laisser vides",IF(AND($C64="Cession",SUM($D64)&lt;&gt;0),"Cession : colonne D à laisser vide",IF(AND($C64="Cession",OR(SUM($E64)&lt;0,SUM($F64)&lt;0,SUM($G64)&lt;0,SUM($H64)&lt;0)),"Montant négatif",IF(AND($C64="Cession",SUM($E64)&lt;=0),"Prix de cession manquant",IF(AND($C64="Cession",SUM($G64)&gt;0,SUM($H64)&gt;0),"Une seule soulte par cession",IF(AND($C64="Cession",SUM($J64)&lt;=0),"Valeur globale manquante (onglet Valeur globale)",IF(AND($C64="Cession",SUM($L64)&gt;SUM($J64)+0.000001),"Prix supérieur à la valeur globale : un actif manque","OK")))))))))))))</f>
        <v/>
      </c>
    </row>
    <row r="65" spans="1:20" x14ac:dyDescent="0.25">
      <c r="A65" s="14"/>
      <c r="B65" s="15"/>
      <c r="C65" s="15"/>
      <c r="D65" s="16"/>
      <c r="E65" s="16"/>
      <c r="F65" s="16"/>
      <c r="G65" s="16"/>
      <c r="H65" s="16"/>
      <c r="I65" s="17" t="str">
        <f>IF($C65="Cession",COUNTIF($C$14:$C65,"Cession"),"")</f>
        <v/>
      </c>
      <c r="J65" s="18" t="str">
        <f>IF($C65="Cession",SUMIFS('Valeur globale'!$F$5:$F$1004,'Valeur globale'!$A$5:$A$1004,$I65),"")</f>
        <v/>
      </c>
      <c r="K65" s="19" t="str">
        <f>IF($C65="Cession",SUM($E65)-SUM($F65),"")</f>
        <v/>
      </c>
      <c r="L65" s="19" t="str">
        <f>IF($C65="Cession",SUM($E65)+SUM($G65)-SUM($H65),"")</f>
        <v/>
      </c>
      <c r="M65" s="19" t="str">
        <f>IF($C65="Cession",SUM($L65)-SUM($F65),"")</f>
        <v/>
      </c>
      <c r="N65" s="18" t="str">
        <f>IF($C65="Cession",SUMIFS($D$13:$D64,$C$13:$C64,"Achat"),"")</f>
        <v/>
      </c>
      <c r="O65" s="18" t="str">
        <f>IF($C65="Cession",SUM($R$13:$R64),"")</f>
        <v/>
      </c>
      <c r="P65" s="18" t="str">
        <f>IF($C65="Cession",SUMIFS($G$13:$G64,$C$13:$C64,"Cession"),"")</f>
        <v/>
      </c>
      <c r="Q65" s="19" t="str">
        <f>IF($C65="Cession",SUM($N65)-SUM($O65)-SUM($P65),"")</f>
        <v/>
      </c>
      <c r="R65" s="19" t="str">
        <f>IF(AND($C65="Cession",SUM($J65)&gt;0,SUM($L65)&lt;=SUM($J65)+0.000001),SUM($Q65)*SUM($L65)/SUM($J65),"")</f>
        <v/>
      </c>
      <c r="S65" s="20" t="str">
        <f>IF($R65="","",SUM($M65)-$R65)</f>
        <v/>
      </c>
      <c r="T65" s="21" t="str">
        <f>IF($C65="","",IF($C64="","Ligne précédente vide",IF(NOT(OR($C65="Achat",$C65="Cession",$C65="Échange sans soulte",$C65="Transfert")),"Type inconnu",IF(NOT(ISNUMBER($A65)),"Date manquante",IF(SUM($A65)&lt;MAX($A$13:$A64),"Date antérieure à une ligne précédente",IF(AND($C65="Achat",SUM($D65)&lt;=0),"Montant de l’achat manquant",IF(AND($C65="Achat",OR(SUM($E65)&lt;&gt;0,SUM($F65)&lt;&gt;0,SUM($G65)&lt;&gt;0,SUM($H65)&lt;&gt;0)),"Achat : colonnes E à H à laisser vides",IF(AND($C65="Cession",SUM($D65)&lt;&gt;0),"Cession : colonne D à laisser vide",IF(AND($C65="Cession",OR(SUM($E65)&lt;0,SUM($F65)&lt;0,SUM($G65)&lt;0,SUM($H65)&lt;0)),"Montant négatif",IF(AND($C65="Cession",SUM($E65)&lt;=0),"Prix de cession manquant",IF(AND($C65="Cession",SUM($G65)&gt;0,SUM($H65)&gt;0),"Une seule soulte par cession",IF(AND($C65="Cession",SUM($J65)&lt;=0),"Valeur globale manquante (onglet Valeur globale)",IF(AND($C65="Cession",SUM($L65)&gt;SUM($J65)+0.000001),"Prix supérieur à la valeur globale : un actif manque","OK")))))))))))))</f>
        <v/>
      </c>
    </row>
    <row r="66" spans="1:20" x14ac:dyDescent="0.25">
      <c r="A66" s="14"/>
      <c r="B66" s="15"/>
      <c r="C66" s="15"/>
      <c r="D66" s="16"/>
      <c r="E66" s="16"/>
      <c r="F66" s="16"/>
      <c r="G66" s="16"/>
      <c r="H66" s="16"/>
      <c r="I66" s="17" t="str">
        <f>IF($C66="Cession",COUNTIF($C$14:$C66,"Cession"),"")</f>
        <v/>
      </c>
      <c r="J66" s="18" t="str">
        <f>IF($C66="Cession",SUMIFS('Valeur globale'!$F$5:$F$1004,'Valeur globale'!$A$5:$A$1004,$I66),"")</f>
        <v/>
      </c>
      <c r="K66" s="19" t="str">
        <f>IF($C66="Cession",SUM($E66)-SUM($F66),"")</f>
        <v/>
      </c>
      <c r="L66" s="19" t="str">
        <f>IF($C66="Cession",SUM($E66)+SUM($G66)-SUM($H66),"")</f>
        <v/>
      </c>
      <c r="M66" s="19" t="str">
        <f>IF($C66="Cession",SUM($L66)-SUM($F66),"")</f>
        <v/>
      </c>
      <c r="N66" s="18" t="str">
        <f>IF($C66="Cession",SUMIFS($D$13:$D65,$C$13:$C65,"Achat"),"")</f>
        <v/>
      </c>
      <c r="O66" s="18" t="str">
        <f>IF($C66="Cession",SUM($R$13:$R65),"")</f>
        <v/>
      </c>
      <c r="P66" s="18" t="str">
        <f>IF($C66="Cession",SUMIFS($G$13:$G65,$C$13:$C65,"Cession"),"")</f>
        <v/>
      </c>
      <c r="Q66" s="19" t="str">
        <f>IF($C66="Cession",SUM($N66)-SUM($O66)-SUM($P66),"")</f>
        <v/>
      </c>
      <c r="R66" s="19" t="str">
        <f>IF(AND($C66="Cession",SUM($J66)&gt;0,SUM($L66)&lt;=SUM($J66)+0.000001),SUM($Q66)*SUM($L66)/SUM($J66),"")</f>
        <v/>
      </c>
      <c r="S66" s="20" t="str">
        <f>IF($R66="","",SUM($M66)-$R66)</f>
        <v/>
      </c>
      <c r="T66" s="21" t="str">
        <f>IF($C66="","",IF($C65="","Ligne précédente vide",IF(NOT(OR($C66="Achat",$C66="Cession",$C66="Échange sans soulte",$C66="Transfert")),"Type inconnu",IF(NOT(ISNUMBER($A66)),"Date manquante",IF(SUM($A66)&lt;MAX($A$13:$A65),"Date antérieure à une ligne précédente",IF(AND($C66="Achat",SUM($D66)&lt;=0),"Montant de l’achat manquant",IF(AND($C66="Achat",OR(SUM($E66)&lt;&gt;0,SUM($F66)&lt;&gt;0,SUM($G66)&lt;&gt;0,SUM($H66)&lt;&gt;0)),"Achat : colonnes E à H à laisser vides",IF(AND($C66="Cession",SUM($D66)&lt;&gt;0),"Cession : colonne D à laisser vide",IF(AND($C66="Cession",OR(SUM($E66)&lt;0,SUM($F66)&lt;0,SUM($G66)&lt;0,SUM($H66)&lt;0)),"Montant négatif",IF(AND($C66="Cession",SUM($E66)&lt;=0),"Prix de cession manquant",IF(AND($C66="Cession",SUM($G66)&gt;0,SUM($H66)&gt;0),"Une seule soulte par cession",IF(AND($C66="Cession",SUM($J66)&lt;=0),"Valeur globale manquante (onglet Valeur globale)",IF(AND($C66="Cession",SUM($L66)&gt;SUM($J66)+0.000001),"Prix supérieur à la valeur globale : un actif manque","OK")))))))))))))</f>
        <v/>
      </c>
    </row>
    <row r="67" spans="1:20" x14ac:dyDescent="0.25">
      <c r="A67" s="14"/>
      <c r="B67" s="15"/>
      <c r="C67" s="15"/>
      <c r="D67" s="16"/>
      <c r="E67" s="16"/>
      <c r="F67" s="16"/>
      <c r="G67" s="16"/>
      <c r="H67" s="16"/>
      <c r="I67" s="17" t="str">
        <f>IF($C67="Cession",COUNTIF($C$14:$C67,"Cession"),"")</f>
        <v/>
      </c>
      <c r="J67" s="18" t="str">
        <f>IF($C67="Cession",SUMIFS('Valeur globale'!$F$5:$F$1004,'Valeur globale'!$A$5:$A$1004,$I67),"")</f>
        <v/>
      </c>
      <c r="K67" s="19" t="str">
        <f>IF($C67="Cession",SUM($E67)-SUM($F67),"")</f>
        <v/>
      </c>
      <c r="L67" s="19" t="str">
        <f>IF($C67="Cession",SUM($E67)+SUM($G67)-SUM($H67),"")</f>
        <v/>
      </c>
      <c r="M67" s="19" t="str">
        <f>IF($C67="Cession",SUM($L67)-SUM($F67),"")</f>
        <v/>
      </c>
      <c r="N67" s="18" t="str">
        <f>IF($C67="Cession",SUMIFS($D$13:$D66,$C$13:$C66,"Achat"),"")</f>
        <v/>
      </c>
      <c r="O67" s="18" t="str">
        <f>IF($C67="Cession",SUM($R$13:$R66),"")</f>
        <v/>
      </c>
      <c r="P67" s="18" t="str">
        <f>IF($C67="Cession",SUMIFS($G$13:$G66,$C$13:$C66,"Cession"),"")</f>
        <v/>
      </c>
      <c r="Q67" s="19" t="str">
        <f>IF($C67="Cession",SUM($N67)-SUM($O67)-SUM($P67),"")</f>
        <v/>
      </c>
      <c r="R67" s="19" t="str">
        <f>IF(AND($C67="Cession",SUM($J67)&gt;0,SUM($L67)&lt;=SUM($J67)+0.000001),SUM($Q67)*SUM($L67)/SUM($J67),"")</f>
        <v/>
      </c>
      <c r="S67" s="20" t="str">
        <f>IF($R67="","",SUM($M67)-$R67)</f>
        <v/>
      </c>
      <c r="T67" s="21" t="str">
        <f>IF($C67="","",IF($C66="","Ligne précédente vide",IF(NOT(OR($C67="Achat",$C67="Cession",$C67="Échange sans soulte",$C67="Transfert")),"Type inconnu",IF(NOT(ISNUMBER($A67)),"Date manquante",IF(SUM($A67)&lt;MAX($A$13:$A66),"Date antérieure à une ligne précédente",IF(AND($C67="Achat",SUM($D67)&lt;=0),"Montant de l’achat manquant",IF(AND($C67="Achat",OR(SUM($E67)&lt;&gt;0,SUM($F67)&lt;&gt;0,SUM($G67)&lt;&gt;0,SUM($H67)&lt;&gt;0)),"Achat : colonnes E à H à laisser vides",IF(AND($C67="Cession",SUM($D67)&lt;&gt;0),"Cession : colonne D à laisser vide",IF(AND($C67="Cession",OR(SUM($E67)&lt;0,SUM($F67)&lt;0,SUM($G67)&lt;0,SUM($H67)&lt;0)),"Montant négatif",IF(AND($C67="Cession",SUM($E67)&lt;=0),"Prix de cession manquant",IF(AND($C67="Cession",SUM($G67)&gt;0,SUM($H67)&gt;0),"Une seule soulte par cession",IF(AND($C67="Cession",SUM($J67)&lt;=0),"Valeur globale manquante (onglet Valeur globale)",IF(AND($C67="Cession",SUM($L67)&gt;SUM($J67)+0.000001),"Prix supérieur à la valeur globale : un actif manque","OK")))))))))))))</f>
        <v/>
      </c>
    </row>
    <row r="68" spans="1:20" x14ac:dyDescent="0.25">
      <c r="A68" s="14"/>
      <c r="B68" s="15"/>
      <c r="C68" s="15"/>
      <c r="D68" s="16"/>
      <c r="E68" s="16"/>
      <c r="F68" s="16"/>
      <c r="G68" s="16"/>
      <c r="H68" s="16"/>
      <c r="I68" s="17" t="str">
        <f>IF($C68="Cession",COUNTIF($C$14:$C68,"Cession"),"")</f>
        <v/>
      </c>
      <c r="J68" s="18" t="str">
        <f>IF($C68="Cession",SUMIFS('Valeur globale'!$F$5:$F$1004,'Valeur globale'!$A$5:$A$1004,$I68),"")</f>
        <v/>
      </c>
      <c r="K68" s="19" t="str">
        <f>IF($C68="Cession",SUM($E68)-SUM($F68),"")</f>
        <v/>
      </c>
      <c r="L68" s="19" t="str">
        <f>IF($C68="Cession",SUM($E68)+SUM($G68)-SUM($H68),"")</f>
        <v/>
      </c>
      <c r="M68" s="19" t="str">
        <f>IF($C68="Cession",SUM($L68)-SUM($F68),"")</f>
        <v/>
      </c>
      <c r="N68" s="18" t="str">
        <f>IF($C68="Cession",SUMIFS($D$13:$D67,$C$13:$C67,"Achat"),"")</f>
        <v/>
      </c>
      <c r="O68" s="18" t="str">
        <f>IF($C68="Cession",SUM($R$13:$R67),"")</f>
        <v/>
      </c>
      <c r="P68" s="18" t="str">
        <f>IF($C68="Cession",SUMIFS($G$13:$G67,$C$13:$C67,"Cession"),"")</f>
        <v/>
      </c>
      <c r="Q68" s="19" t="str">
        <f>IF($C68="Cession",SUM($N68)-SUM($O68)-SUM($P68),"")</f>
        <v/>
      </c>
      <c r="R68" s="19" t="str">
        <f>IF(AND($C68="Cession",SUM($J68)&gt;0,SUM($L68)&lt;=SUM($J68)+0.000001),SUM($Q68)*SUM($L68)/SUM($J68),"")</f>
        <v/>
      </c>
      <c r="S68" s="20" t="str">
        <f>IF($R68="","",SUM($M68)-$R68)</f>
        <v/>
      </c>
      <c r="T68" s="21" t="str">
        <f>IF($C68="","",IF($C67="","Ligne précédente vide",IF(NOT(OR($C68="Achat",$C68="Cession",$C68="Échange sans soulte",$C68="Transfert")),"Type inconnu",IF(NOT(ISNUMBER($A68)),"Date manquante",IF(SUM($A68)&lt;MAX($A$13:$A67),"Date antérieure à une ligne précédente",IF(AND($C68="Achat",SUM($D68)&lt;=0),"Montant de l’achat manquant",IF(AND($C68="Achat",OR(SUM($E68)&lt;&gt;0,SUM($F68)&lt;&gt;0,SUM($G68)&lt;&gt;0,SUM($H68)&lt;&gt;0)),"Achat : colonnes E à H à laisser vides",IF(AND($C68="Cession",SUM($D68)&lt;&gt;0),"Cession : colonne D à laisser vide",IF(AND($C68="Cession",OR(SUM($E68)&lt;0,SUM($F68)&lt;0,SUM($G68)&lt;0,SUM($H68)&lt;0)),"Montant négatif",IF(AND($C68="Cession",SUM($E68)&lt;=0),"Prix de cession manquant",IF(AND($C68="Cession",SUM($G68)&gt;0,SUM($H68)&gt;0),"Une seule soulte par cession",IF(AND($C68="Cession",SUM($J68)&lt;=0),"Valeur globale manquante (onglet Valeur globale)",IF(AND($C68="Cession",SUM($L68)&gt;SUM($J68)+0.000001),"Prix supérieur à la valeur globale : un actif manque","OK")))))))))))))</f>
        <v/>
      </c>
    </row>
    <row r="69" spans="1:20" x14ac:dyDescent="0.25">
      <c r="A69" s="14"/>
      <c r="B69" s="15"/>
      <c r="C69" s="15"/>
      <c r="D69" s="16"/>
      <c r="E69" s="16"/>
      <c r="F69" s="16"/>
      <c r="G69" s="16"/>
      <c r="H69" s="16"/>
      <c r="I69" s="17" t="str">
        <f>IF($C69="Cession",COUNTIF($C$14:$C69,"Cession"),"")</f>
        <v/>
      </c>
      <c r="J69" s="18" t="str">
        <f>IF($C69="Cession",SUMIFS('Valeur globale'!$F$5:$F$1004,'Valeur globale'!$A$5:$A$1004,$I69),"")</f>
        <v/>
      </c>
      <c r="K69" s="19" t="str">
        <f>IF($C69="Cession",SUM($E69)-SUM($F69),"")</f>
        <v/>
      </c>
      <c r="L69" s="19" t="str">
        <f>IF($C69="Cession",SUM($E69)+SUM($G69)-SUM($H69),"")</f>
        <v/>
      </c>
      <c r="M69" s="19" t="str">
        <f>IF($C69="Cession",SUM($L69)-SUM($F69),"")</f>
        <v/>
      </c>
      <c r="N69" s="18" t="str">
        <f>IF($C69="Cession",SUMIFS($D$13:$D68,$C$13:$C68,"Achat"),"")</f>
        <v/>
      </c>
      <c r="O69" s="18" t="str">
        <f>IF($C69="Cession",SUM($R$13:$R68),"")</f>
        <v/>
      </c>
      <c r="P69" s="18" t="str">
        <f>IF($C69="Cession",SUMIFS($G$13:$G68,$C$13:$C68,"Cession"),"")</f>
        <v/>
      </c>
      <c r="Q69" s="19" t="str">
        <f>IF($C69="Cession",SUM($N69)-SUM($O69)-SUM($P69),"")</f>
        <v/>
      </c>
      <c r="R69" s="19" t="str">
        <f>IF(AND($C69="Cession",SUM($J69)&gt;0,SUM($L69)&lt;=SUM($J69)+0.000001),SUM($Q69)*SUM($L69)/SUM($J69),"")</f>
        <v/>
      </c>
      <c r="S69" s="20" t="str">
        <f>IF($R69="","",SUM($M69)-$R69)</f>
        <v/>
      </c>
      <c r="T69" s="21" t="str">
        <f>IF($C69="","",IF($C68="","Ligne précédente vide",IF(NOT(OR($C69="Achat",$C69="Cession",$C69="Échange sans soulte",$C69="Transfert")),"Type inconnu",IF(NOT(ISNUMBER($A69)),"Date manquante",IF(SUM($A69)&lt;MAX($A$13:$A68),"Date antérieure à une ligne précédente",IF(AND($C69="Achat",SUM($D69)&lt;=0),"Montant de l’achat manquant",IF(AND($C69="Achat",OR(SUM($E69)&lt;&gt;0,SUM($F69)&lt;&gt;0,SUM($G69)&lt;&gt;0,SUM($H69)&lt;&gt;0)),"Achat : colonnes E à H à laisser vides",IF(AND($C69="Cession",SUM($D69)&lt;&gt;0),"Cession : colonne D à laisser vide",IF(AND($C69="Cession",OR(SUM($E69)&lt;0,SUM($F69)&lt;0,SUM($G69)&lt;0,SUM($H69)&lt;0)),"Montant négatif",IF(AND($C69="Cession",SUM($E69)&lt;=0),"Prix de cession manquant",IF(AND($C69="Cession",SUM($G69)&gt;0,SUM($H69)&gt;0),"Une seule soulte par cession",IF(AND($C69="Cession",SUM($J69)&lt;=0),"Valeur globale manquante (onglet Valeur globale)",IF(AND($C69="Cession",SUM($L69)&gt;SUM($J69)+0.000001),"Prix supérieur à la valeur globale : un actif manque","OK")))))))))))))</f>
        <v/>
      </c>
    </row>
    <row r="70" spans="1:20" x14ac:dyDescent="0.25">
      <c r="A70" s="14"/>
      <c r="B70" s="15"/>
      <c r="C70" s="15"/>
      <c r="D70" s="16"/>
      <c r="E70" s="16"/>
      <c r="F70" s="16"/>
      <c r="G70" s="16"/>
      <c r="H70" s="16"/>
      <c r="I70" s="17" t="str">
        <f>IF($C70="Cession",COUNTIF($C$14:$C70,"Cession"),"")</f>
        <v/>
      </c>
      <c r="J70" s="18" t="str">
        <f>IF($C70="Cession",SUMIFS('Valeur globale'!$F$5:$F$1004,'Valeur globale'!$A$5:$A$1004,$I70),"")</f>
        <v/>
      </c>
      <c r="K70" s="19" t="str">
        <f>IF($C70="Cession",SUM($E70)-SUM($F70),"")</f>
        <v/>
      </c>
      <c r="L70" s="19" t="str">
        <f>IF($C70="Cession",SUM($E70)+SUM($G70)-SUM($H70),"")</f>
        <v/>
      </c>
      <c r="M70" s="19" t="str">
        <f>IF($C70="Cession",SUM($L70)-SUM($F70),"")</f>
        <v/>
      </c>
      <c r="N70" s="18" t="str">
        <f>IF($C70="Cession",SUMIFS($D$13:$D69,$C$13:$C69,"Achat"),"")</f>
        <v/>
      </c>
      <c r="O70" s="18" t="str">
        <f>IF($C70="Cession",SUM($R$13:$R69),"")</f>
        <v/>
      </c>
      <c r="P70" s="18" t="str">
        <f>IF($C70="Cession",SUMIFS($G$13:$G69,$C$13:$C69,"Cession"),"")</f>
        <v/>
      </c>
      <c r="Q70" s="19" t="str">
        <f>IF($C70="Cession",SUM($N70)-SUM($O70)-SUM($P70),"")</f>
        <v/>
      </c>
      <c r="R70" s="19" t="str">
        <f>IF(AND($C70="Cession",SUM($J70)&gt;0,SUM($L70)&lt;=SUM($J70)+0.000001),SUM($Q70)*SUM($L70)/SUM($J70),"")</f>
        <v/>
      </c>
      <c r="S70" s="20" t="str">
        <f>IF($R70="","",SUM($M70)-$R70)</f>
        <v/>
      </c>
      <c r="T70" s="21" t="str">
        <f>IF($C70="","",IF($C69="","Ligne précédente vide",IF(NOT(OR($C70="Achat",$C70="Cession",$C70="Échange sans soulte",$C70="Transfert")),"Type inconnu",IF(NOT(ISNUMBER($A70)),"Date manquante",IF(SUM($A70)&lt;MAX($A$13:$A69),"Date antérieure à une ligne précédente",IF(AND($C70="Achat",SUM($D70)&lt;=0),"Montant de l’achat manquant",IF(AND($C70="Achat",OR(SUM($E70)&lt;&gt;0,SUM($F70)&lt;&gt;0,SUM($G70)&lt;&gt;0,SUM($H70)&lt;&gt;0)),"Achat : colonnes E à H à laisser vides",IF(AND($C70="Cession",SUM($D70)&lt;&gt;0),"Cession : colonne D à laisser vide",IF(AND($C70="Cession",OR(SUM($E70)&lt;0,SUM($F70)&lt;0,SUM($G70)&lt;0,SUM($H70)&lt;0)),"Montant négatif",IF(AND($C70="Cession",SUM($E70)&lt;=0),"Prix de cession manquant",IF(AND($C70="Cession",SUM($G70)&gt;0,SUM($H70)&gt;0),"Une seule soulte par cession",IF(AND($C70="Cession",SUM($J70)&lt;=0),"Valeur globale manquante (onglet Valeur globale)",IF(AND($C70="Cession",SUM($L70)&gt;SUM($J70)+0.000001),"Prix supérieur à la valeur globale : un actif manque","OK")))))))))))))</f>
        <v/>
      </c>
    </row>
    <row r="71" spans="1:20" x14ac:dyDescent="0.25">
      <c r="A71" s="14"/>
      <c r="B71" s="15"/>
      <c r="C71" s="15"/>
      <c r="D71" s="16"/>
      <c r="E71" s="16"/>
      <c r="F71" s="16"/>
      <c r="G71" s="16"/>
      <c r="H71" s="16"/>
      <c r="I71" s="17" t="str">
        <f>IF($C71="Cession",COUNTIF($C$14:$C71,"Cession"),"")</f>
        <v/>
      </c>
      <c r="J71" s="18" t="str">
        <f>IF($C71="Cession",SUMIFS('Valeur globale'!$F$5:$F$1004,'Valeur globale'!$A$5:$A$1004,$I71),"")</f>
        <v/>
      </c>
      <c r="K71" s="19" t="str">
        <f>IF($C71="Cession",SUM($E71)-SUM($F71),"")</f>
        <v/>
      </c>
      <c r="L71" s="19" t="str">
        <f>IF($C71="Cession",SUM($E71)+SUM($G71)-SUM($H71),"")</f>
        <v/>
      </c>
      <c r="M71" s="19" t="str">
        <f>IF($C71="Cession",SUM($L71)-SUM($F71),"")</f>
        <v/>
      </c>
      <c r="N71" s="18" t="str">
        <f>IF($C71="Cession",SUMIFS($D$13:$D70,$C$13:$C70,"Achat"),"")</f>
        <v/>
      </c>
      <c r="O71" s="18" t="str">
        <f>IF($C71="Cession",SUM($R$13:$R70),"")</f>
        <v/>
      </c>
      <c r="P71" s="18" t="str">
        <f>IF($C71="Cession",SUMIFS($G$13:$G70,$C$13:$C70,"Cession"),"")</f>
        <v/>
      </c>
      <c r="Q71" s="19" t="str">
        <f>IF($C71="Cession",SUM($N71)-SUM($O71)-SUM($P71),"")</f>
        <v/>
      </c>
      <c r="R71" s="19" t="str">
        <f>IF(AND($C71="Cession",SUM($J71)&gt;0,SUM($L71)&lt;=SUM($J71)+0.000001),SUM($Q71)*SUM($L71)/SUM($J71),"")</f>
        <v/>
      </c>
      <c r="S71" s="20" t="str">
        <f>IF($R71="","",SUM($M71)-$R71)</f>
        <v/>
      </c>
      <c r="T71" s="21" t="str">
        <f>IF($C71="","",IF($C70="","Ligne précédente vide",IF(NOT(OR($C71="Achat",$C71="Cession",$C71="Échange sans soulte",$C71="Transfert")),"Type inconnu",IF(NOT(ISNUMBER($A71)),"Date manquante",IF(SUM($A71)&lt;MAX($A$13:$A70),"Date antérieure à une ligne précédente",IF(AND($C71="Achat",SUM($D71)&lt;=0),"Montant de l’achat manquant",IF(AND($C71="Achat",OR(SUM($E71)&lt;&gt;0,SUM($F71)&lt;&gt;0,SUM($G71)&lt;&gt;0,SUM($H71)&lt;&gt;0)),"Achat : colonnes E à H à laisser vides",IF(AND($C71="Cession",SUM($D71)&lt;&gt;0),"Cession : colonne D à laisser vide",IF(AND($C71="Cession",OR(SUM($E71)&lt;0,SUM($F71)&lt;0,SUM($G71)&lt;0,SUM($H71)&lt;0)),"Montant négatif",IF(AND($C71="Cession",SUM($E71)&lt;=0),"Prix de cession manquant",IF(AND($C71="Cession",SUM($G71)&gt;0,SUM($H71)&gt;0),"Une seule soulte par cession",IF(AND($C71="Cession",SUM($J71)&lt;=0),"Valeur globale manquante (onglet Valeur globale)",IF(AND($C71="Cession",SUM($L71)&gt;SUM($J71)+0.000001),"Prix supérieur à la valeur globale : un actif manque","OK")))))))))))))</f>
        <v/>
      </c>
    </row>
    <row r="72" spans="1:20" x14ac:dyDescent="0.25">
      <c r="A72" s="14"/>
      <c r="B72" s="15"/>
      <c r="C72" s="15"/>
      <c r="D72" s="16"/>
      <c r="E72" s="16"/>
      <c r="F72" s="16"/>
      <c r="G72" s="16"/>
      <c r="H72" s="16"/>
      <c r="I72" s="17" t="str">
        <f>IF($C72="Cession",COUNTIF($C$14:$C72,"Cession"),"")</f>
        <v/>
      </c>
      <c r="J72" s="18" t="str">
        <f>IF($C72="Cession",SUMIFS('Valeur globale'!$F$5:$F$1004,'Valeur globale'!$A$5:$A$1004,$I72),"")</f>
        <v/>
      </c>
      <c r="K72" s="19" t="str">
        <f>IF($C72="Cession",SUM($E72)-SUM($F72),"")</f>
        <v/>
      </c>
      <c r="L72" s="19" t="str">
        <f>IF($C72="Cession",SUM($E72)+SUM($G72)-SUM($H72),"")</f>
        <v/>
      </c>
      <c r="M72" s="19" t="str">
        <f>IF($C72="Cession",SUM($L72)-SUM($F72),"")</f>
        <v/>
      </c>
      <c r="N72" s="18" t="str">
        <f>IF($C72="Cession",SUMIFS($D$13:$D71,$C$13:$C71,"Achat"),"")</f>
        <v/>
      </c>
      <c r="O72" s="18" t="str">
        <f>IF($C72="Cession",SUM($R$13:$R71),"")</f>
        <v/>
      </c>
      <c r="P72" s="18" t="str">
        <f>IF($C72="Cession",SUMIFS($G$13:$G71,$C$13:$C71,"Cession"),"")</f>
        <v/>
      </c>
      <c r="Q72" s="19" t="str">
        <f>IF($C72="Cession",SUM($N72)-SUM($O72)-SUM($P72),"")</f>
        <v/>
      </c>
      <c r="R72" s="19" t="str">
        <f>IF(AND($C72="Cession",SUM($J72)&gt;0,SUM($L72)&lt;=SUM($J72)+0.000001),SUM($Q72)*SUM($L72)/SUM($J72),"")</f>
        <v/>
      </c>
      <c r="S72" s="20" t="str">
        <f>IF($R72="","",SUM($M72)-$R72)</f>
        <v/>
      </c>
      <c r="T72" s="21" t="str">
        <f>IF($C72="","",IF($C71="","Ligne précédente vide",IF(NOT(OR($C72="Achat",$C72="Cession",$C72="Échange sans soulte",$C72="Transfert")),"Type inconnu",IF(NOT(ISNUMBER($A72)),"Date manquante",IF(SUM($A72)&lt;MAX($A$13:$A71),"Date antérieure à une ligne précédente",IF(AND($C72="Achat",SUM($D72)&lt;=0),"Montant de l’achat manquant",IF(AND($C72="Achat",OR(SUM($E72)&lt;&gt;0,SUM($F72)&lt;&gt;0,SUM($G72)&lt;&gt;0,SUM($H72)&lt;&gt;0)),"Achat : colonnes E à H à laisser vides",IF(AND($C72="Cession",SUM($D72)&lt;&gt;0),"Cession : colonne D à laisser vide",IF(AND($C72="Cession",OR(SUM($E72)&lt;0,SUM($F72)&lt;0,SUM($G72)&lt;0,SUM($H72)&lt;0)),"Montant négatif",IF(AND($C72="Cession",SUM($E72)&lt;=0),"Prix de cession manquant",IF(AND($C72="Cession",SUM($G72)&gt;0,SUM($H72)&gt;0),"Une seule soulte par cession",IF(AND($C72="Cession",SUM($J72)&lt;=0),"Valeur globale manquante (onglet Valeur globale)",IF(AND($C72="Cession",SUM($L72)&gt;SUM($J72)+0.000001),"Prix supérieur à la valeur globale : un actif manque","OK")))))))))))))</f>
        <v/>
      </c>
    </row>
    <row r="73" spans="1:20" x14ac:dyDescent="0.25">
      <c r="A73" s="14"/>
      <c r="B73" s="15"/>
      <c r="C73" s="15"/>
      <c r="D73" s="16"/>
      <c r="E73" s="16"/>
      <c r="F73" s="16"/>
      <c r="G73" s="16"/>
      <c r="H73" s="16"/>
      <c r="I73" s="17" t="str">
        <f>IF($C73="Cession",COUNTIF($C$14:$C73,"Cession"),"")</f>
        <v/>
      </c>
      <c r="J73" s="18" t="str">
        <f>IF($C73="Cession",SUMIFS('Valeur globale'!$F$5:$F$1004,'Valeur globale'!$A$5:$A$1004,$I73),"")</f>
        <v/>
      </c>
      <c r="K73" s="19" t="str">
        <f>IF($C73="Cession",SUM($E73)-SUM($F73),"")</f>
        <v/>
      </c>
      <c r="L73" s="19" t="str">
        <f>IF($C73="Cession",SUM($E73)+SUM($G73)-SUM($H73),"")</f>
        <v/>
      </c>
      <c r="M73" s="19" t="str">
        <f>IF($C73="Cession",SUM($L73)-SUM($F73),"")</f>
        <v/>
      </c>
      <c r="N73" s="18" t="str">
        <f>IF($C73="Cession",SUMIFS($D$13:$D72,$C$13:$C72,"Achat"),"")</f>
        <v/>
      </c>
      <c r="O73" s="18" t="str">
        <f>IF($C73="Cession",SUM($R$13:$R72),"")</f>
        <v/>
      </c>
      <c r="P73" s="18" t="str">
        <f>IF($C73="Cession",SUMIFS($G$13:$G72,$C$13:$C72,"Cession"),"")</f>
        <v/>
      </c>
      <c r="Q73" s="19" t="str">
        <f>IF($C73="Cession",SUM($N73)-SUM($O73)-SUM($P73),"")</f>
        <v/>
      </c>
      <c r="R73" s="19" t="str">
        <f>IF(AND($C73="Cession",SUM($J73)&gt;0,SUM($L73)&lt;=SUM($J73)+0.000001),SUM($Q73)*SUM($L73)/SUM($J73),"")</f>
        <v/>
      </c>
      <c r="S73" s="20" t="str">
        <f>IF($R73="","",SUM($M73)-$R73)</f>
        <v/>
      </c>
      <c r="T73" s="21" t="str">
        <f>IF($C73="","",IF($C72="","Ligne précédente vide",IF(NOT(OR($C73="Achat",$C73="Cession",$C73="Échange sans soulte",$C73="Transfert")),"Type inconnu",IF(NOT(ISNUMBER($A73)),"Date manquante",IF(SUM($A73)&lt;MAX($A$13:$A72),"Date antérieure à une ligne précédente",IF(AND($C73="Achat",SUM($D73)&lt;=0),"Montant de l’achat manquant",IF(AND($C73="Achat",OR(SUM($E73)&lt;&gt;0,SUM($F73)&lt;&gt;0,SUM($G73)&lt;&gt;0,SUM($H73)&lt;&gt;0)),"Achat : colonnes E à H à laisser vides",IF(AND($C73="Cession",SUM($D73)&lt;&gt;0),"Cession : colonne D à laisser vide",IF(AND($C73="Cession",OR(SUM($E73)&lt;0,SUM($F73)&lt;0,SUM($G73)&lt;0,SUM($H73)&lt;0)),"Montant négatif",IF(AND($C73="Cession",SUM($E73)&lt;=0),"Prix de cession manquant",IF(AND($C73="Cession",SUM($G73)&gt;0,SUM($H73)&gt;0),"Une seule soulte par cession",IF(AND($C73="Cession",SUM($J73)&lt;=0),"Valeur globale manquante (onglet Valeur globale)",IF(AND($C73="Cession",SUM($L73)&gt;SUM($J73)+0.000001),"Prix supérieur à la valeur globale : un actif manque","OK")))))))))))))</f>
        <v/>
      </c>
    </row>
    <row r="74" spans="1:20" x14ac:dyDescent="0.25">
      <c r="A74" s="14"/>
      <c r="B74" s="15"/>
      <c r="C74" s="15"/>
      <c r="D74" s="16"/>
      <c r="E74" s="16"/>
      <c r="F74" s="16"/>
      <c r="G74" s="16"/>
      <c r="H74" s="16"/>
      <c r="I74" s="17" t="str">
        <f>IF($C74="Cession",COUNTIF($C$14:$C74,"Cession"),"")</f>
        <v/>
      </c>
      <c r="J74" s="18" t="str">
        <f>IF($C74="Cession",SUMIFS('Valeur globale'!$F$5:$F$1004,'Valeur globale'!$A$5:$A$1004,$I74),"")</f>
        <v/>
      </c>
      <c r="K74" s="19" t="str">
        <f>IF($C74="Cession",SUM($E74)-SUM($F74),"")</f>
        <v/>
      </c>
      <c r="L74" s="19" t="str">
        <f>IF($C74="Cession",SUM($E74)+SUM($G74)-SUM($H74),"")</f>
        <v/>
      </c>
      <c r="M74" s="19" t="str">
        <f>IF($C74="Cession",SUM($L74)-SUM($F74),"")</f>
        <v/>
      </c>
      <c r="N74" s="18" t="str">
        <f>IF($C74="Cession",SUMIFS($D$13:$D73,$C$13:$C73,"Achat"),"")</f>
        <v/>
      </c>
      <c r="O74" s="18" t="str">
        <f>IF($C74="Cession",SUM($R$13:$R73),"")</f>
        <v/>
      </c>
      <c r="P74" s="18" t="str">
        <f>IF($C74="Cession",SUMIFS($G$13:$G73,$C$13:$C73,"Cession"),"")</f>
        <v/>
      </c>
      <c r="Q74" s="19" t="str">
        <f>IF($C74="Cession",SUM($N74)-SUM($O74)-SUM($P74),"")</f>
        <v/>
      </c>
      <c r="R74" s="19" t="str">
        <f>IF(AND($C74="Cession",SUM($J74)&gt;0,SUM($L74)&lt;=SUM($J74)+0.000001),SUM($Q74)*SUM($L74)/SUM($J74),"")</f>
        <v/>
      </c>
      <c r="S74" s="20" t="str">
        <f>IF($R74="","",SUM($M74)-$R74)</f>
        <v/>
      </c>
      <c r="T74" s="21" t="str">
        <f>IF($C74="","",IF($C73="","Ligne précédente vide",IF(NOT(OR($C74="Achat",$C74="Cession",$C74="Échange sans soulte",$C74="Transfert")),"Type inconnu",IF(NOT(ISNUMBER($A74)),"Date manquante",IF(SUM($A74)&lt;MAX($A$13:$A73),"Date antérieure à une ligne précédente",IF(AND($C74="Achat",SUM($D74)&lt;=0),"Montant de l’achat manquant",IF(AND($C74="Achat",OR(SUM($E74)&lt;&gt;0,SUM($F74)&lt;&gt;0,SUM($G74)&lt;&gt;0,SUM($H74)&lt;&gt;0)),"Achat : colonnes E à H à laisser vides",IF(AND($C74="Cession",SUM($D74)&lt;&gt;0),"Cession : colonne D à laisser vide",IF(AND($C74="Cession",OR(SUM($E74)&lt;0,SUM($F74)&lt;0,SUM($G74)&lt;0,SUM($H74)&lt;0)),"Montant négatif",IF(AND($C74="Cession",SUM($E74)&lt;=0),"Prix de cession manquant",IF(AND($C74="Cession",SUM($G74)&gt;0,SUM($H74)&gt;0),"Une seule soulte par cession",IF(AND($C74="Cession",SUM($J74)&lt;=0),"Valeur globale manquante (onglet Valeur globale)",IF(AND($C74="Cession",SUM($L74)&gt;SUM($J74)+0.000001),"Prix supérieur à la valeur globale : un actif manque","OK")))))))))))))</f>
        <v/>
      </c>
    </row>
    <row r="75" spans="1:20" x14ac:dyDescent="0.25">
      <c r="A75" s="14"/>
      <c r="B75" s="15"/>
      <c r="C75" s="15"/>
      <c r="D75" s="16"/>
      <c r="E75" s="16"/>
      <c r="F75" s="16"/>
      <c r="G75" s="16"/>
      <c r="H75" s="16"/>
      <c r="I75" s="17" t="str">
        <f>IF($C75="Cession",COUNTIF($C$14:$C75,"Cession"),"")</f>
        <v/>
      </c>
      <c r="J75" s="18" t="str">
        <f>IF($C75="Cession",SUMIFS('Valeur globale'!$F$5:$F$1004,'Valeur globale'!$A$5:$A$1004,$I75),"")</f>
        <v/>
      </c>
      <c r="K75" s="19" t="str">
        <f>IF($C75="Cession",SUM($E75)-SUM($F75),"")</f>
        <v/>
      </c>
      <c r="L75" s="19" t="str">
        <f>IF($C75="Cession",SUM($E75)+SUM($G75)-SUM($H75),"")</f>
        <v/>
      </c>
      <c r="M75" s="19" t="str">
        <f>IF($C75="Cession",SUM($L75)-SUM($F75),"")</f>
        <v/>
      </c>
      <c r="N75" s="18" t="str">
        <f>IF($C75="Cession",SUMIFS($D$13:$D74,$C$13:$C74,"Achat"),"")</f>
        <v/>
      </c>
      <c r="O75" s="18" t="str">
        <f>IF($C75="Cession",SUM($R$13:$R74),"")</f>
        <v/>
      </c>
      <c r="P75" s="18" t="str">
        <f>IF($C75="Cession",SUMIFS($G$13:$G74,$C$13:$C74,"Cession"),"")</f>
        <v/>
      </c>
      <c r="Q75" s="19" t="str">
        <f>IF($C75="Cession",SUM($N75)-SUM($O75)-SUM($P75),"")</f>
        <v/>
      </c>
      <c r="R75" s="19" t="str">
        <f>IF(AND($C75="Cession",SUM($J75)&gt;0,SUM($L75)&lt;=SUM($J75)+0.000001),SUM($Q75)*SUM($L75)/SUM($J75),"")</f>
        <v/>
      </c>
      <c r="S75" s="20" t="str">
        <f>IF($R75="","",SUM($M75)-$R75)</f>
        <v/>
      </c>
      <c r="T75" s="21" t="str">
        <f>IF($C75="","",IF($C74="","Ligne précédente vide",IF(NOT(OR($C75="Achat",$C75="Cession",$C75="Échange sans soulte",$C75="Transfert")),"Type inconnu",IF(NOT(ISNUMBER($A75)),"Date manquante",IF(SUM($A75)&lt;MAX($A$13:$A74),"Date antérieure à une ligne précédente",IF(AND($C75="Achat",SUM($D75)&lt;=0),"Montant de l’achat manquant",IF(AND($C75="Achat",OR(SUM($E75)&lt;&gt;0,SUM($F75)&lt;&gt;0,SUM($G75)&lt;&gt;0,SUM($H75)&lt;&gt;0)),"Achat : colonnes E à H à laisser vides",IF(AND($C75="Cession",SUM($D75)&lt;&gt;0),"Cession : colonne D à laisser vide",IF(AND($C75="Cession",OR(SUM($E75)&lt;0,SUM($F75)&lt;0,SUM($G75)&lt;0,SUM($H75)&lt;0)),"Montant négatif",IF(AND($C75="Cession",SUM($E75)&lt;=0),"Prix de cession manquant",IF(AND($C75="Cession",SUM($G75)&gt;0,SUM($H75)&gt;0),"Une seule soulte par cession",IF(AND($C75="Cession",SUM($J75)&lt;=0),"Valeur globale manquante (onglet Valeur globale)",IF(AND($C75="Cession",SUM($L75)&gt;SUM($J75)+0.000001),"Prix supérieur à la valeur globale : un actif manque","OK")))))))))))))</f>
        <v/>
      </c>
    </row>
    <row r="76" spans="1:20" x14ac:dyDescent="0.25">
      <c r="A76" s="14"/>
      <c r="B76" s="15"/>
      <c r="C76" s="15"/>
      <c r="D76" s="16"/>
      <c r="E76" s="16"/>
      <c r="F76" s="16"/>
      <c r="G76" s="16"/>
      <c r="H76" s="16"/>
      <c r="I76" s="17" t="str">
        <f>IF($C76="Cession",COUNTIF($C$14:$C76,"Cession"),"")</f>
        <v/>
      </c>
      <c r="J76" s="18" t="str">
        <f>IF($C76="Cession",SUMIFS('Valeur globale'!$F$5:$F$1004,'Valeur globale'!$A$5:$A$1004,$I76),"")</f>
        <v/>
      </c>
      <c r="K76" s="19" t="str">
        <f>IF($C76="Cession",SUM($E76)-SUM($F76),"")</f>
        <v/>
      </c>
      <c r="L76" s="19" t="str">
        <f>IF($C76="Cession",SUM($E76)+SUM($G76)-SUM($H76),"")</f>
        <v/>
      </c>
      <c r="M76" s="19" t="str">
        <f>IF($C76="Cession",SUM($L76)-SUM($F76),"")</f>
        <v/>
      </c>
      <c r="N76" s="18" t="str">
        <f>IF($C76="Cession",SUMIFS($D$13:$D75,$C$13:$C75,"Achat"),"")</f>
        <v/>
      </c>
      <c r="O76" s="18" t="str">
        <f>IF($C76="Cession",SUM($R$13:$R75),"")</f>
        <v/>
      </c>
      <c r="P76" s="18" t="str">
        <f>IF($C76="Cession",SUMIFS($G$13:$G75,$C$13:$C75,"Cession"),"")</f>
        <v/>
      </c>
      <c r="Q76" s="19" t="str">
        <f>IF($C76="Cession",SUM($N76)-SUM($O76)-SUM($P76),"")</f>
        <v/>
      </c>
      <c r="R76" s="19" t="str">
        <f>IF(AND($C76="Cession",SUM($J76)&gt;0,SUM($L76)&lt;=SUM($J76)+0.000001),SUM($Q76)*SUM($L76)/SUM($J76),"")</f>
        <v/>
      </c>
      <c r="S76" s="20" t="str">
        <f>IF($R76="","",SUM($M76)-$R76)</f>
        <v/>
      </c>
      <c r="T76" s="21" t="str">
        <f>IF($C76="","",IF($C75="","Ligne précédente vide",IF(NOT(OR($C76="Achat",$C76="Cession",$C76="Échange sans soulte",$C76="Transfert")),"Type inconnu",IF(NOT(ISNUMBER($A76)),"Date manquante",IF(SUM($A76)&lt;MAX($A$13:$A75),"Date antérieure à une ligne précédente",IF(AND($C76="Achat",SUM($D76)&lt;=0),"Montant de l’achat manquant",IF(AND($C76="Achat",OR(SUM($E76)&lt;&gt;0,SUM($F76)&lt;&gt;0,SUM($G76)&lt;&gt;0,SUM($H76)&lt;&gt;0)),"Achat : colonnes E à H à laisser vides",IF(AND($C76="Cession",SUM($D76)&lt;&gt;0),"Cession : colonne D à laisser vide",IF(AND($C76="Cession",OR(SUM($E76)&lt;0,SUM($F76)&lt;0,SUM($G76)&lt;0,SUM($H76)&lt;0)),"Montant négatif",IF(AND($C76="Cession",SUM($E76)&lt;=0),"Prix de cession manquant",IF(AND($C76="Cession",SUM($G76)&gt;0,SUM($H76)&gt;0),"Une seule soulte par cession",IF(AND($C76="Cession",SUM($J76)&lt;=0),"Valeur globale manquante (onglet Valeur globale)",IF(AND($C76="Cession",SUM($L76)&gt;SUM($J76)+0.000001),"Prix supérieur à la valeur globale : un actif manque","OK")))))))))))))</f>
        <v/>
      </c>
    </row>
    <row r="77" spans="1:20" x14ac:dyDescent="0.25">
      <c r="A77" s="14"/>
      <c r="B77" s="15"/>
      <c r="C77" s="15"/>
      <c r="D77" s="16"/>
      <c r="E77" s="16"/>
      <c r="F77" s="16"/>
      <c r="G77" s="16"/>
      <c r="H77" s="16"/>
      <c r="I77" s="17" t="str">
        <f>IF($C77="Cession",COUNTIF($C$14:$C77,"Cession"),"")</f>
        <v/>
      </c>
      <c r="J77" s="18" t="str">
        <f>IF($C77="Cession",SUMIFS('Valeur globale'!$F$5:$F$1004,'Valeur globale'!$A$5:$A$1004,$I77),"")</f>
        <v/>
      </c>
      <c r="K77" s="19" t="str">
        <f>IF($C77="Cession",SUM($E77)-SUM($F77),"")</f>
        <v/>
      </c>
      <c r="L77" s="19" t="str">
        <f>IF($C77="Cession",SUM($E77)+SUM($G77)-SUM($H77),"")</f>
        <v/>
      </c>
      <c r="M77" s="19" t="str">
        <f>IF($C77="Cession",SUM($L77)-SUM($F77),"")</f>
        <v/>
      </c>
      <c r="N77" s="18" t="str">
        <f>IF($C77="Cession",SUMIFS($D$13:$D76,$C$13:$C76,"Achat"),"")</f>
        <v/>
      </c>
      <c r="O77" s="18" t="str">
        <f>IF($C77="Cession",SUM($R$13:$R76),"")</f>
        <v/>
      </c>
      <c r="P77" s="18" t="str">
        <f>IF($C77="Cession",SUMIFS($G$13:$G76,$C$13:$C76,"Cession"),"")</f>
        <v/>
      </c>
      <c r="Q77" s="19" t="str">
        <f>IF($C77="Cession",SUM($N77)-SUM($O77)-SUM($P77),"")</f>
        <v/>
      </c>
      <c r="R77" s="19" t="str">
        <f>IF(AND($C77="Cession",SUM($J77)&gt;0,SUM($L77)&lt;=SUM($J77)+0.000001),SUM($Q77)*SUM($L77)/SUM($J77),"")</f>
        <v/>
      </c>
      <c r="S77" s="20" t="str">
        <f>IF($R77="","",SUM($M77)-$R77)</f>
        <v/>
      </c>
      <c r="T77" s="21" t="str">
        <f>IF($C77="","",IF($C76="","Ligne précédente vide",IF(NOT(OR($C77="Achat",$C77="Cession",$C77="Échange sans soulte",$C77="Transfert")),"Type inconnu",IF(NOT(ISNUMBER($A77)),"Date manquante",IF(SUM($A77)&lt;MAX($A$13:$A76),"Date antérieure à une ligne précédente",IF(AND($C77="Achat",SUM($D77)&lt;=0),"Montant de l’achat manquant",IF(AND($C77="Achat",OR(SUM($E77)&lt;&gt;0,SUM($F77)&lt;&gt;0,SUM($G77)&lt;&gt;0,SUM($H77)&lt;&gt;0)),"Achat : colonnes E à H à laisser vides",IF(AND($C77="Cession",SUM($D77)&lt;&gt;0),"Cession : colonne D à laisser vide",IF(AND($C77="Cession",OR(SUM($E77)&lt;0,SUM($F77)&lt;0,SUM($G77)&lt;0,SUM($H77)&lt;0)),"Montant négatif",IF(AND($C77="Cession",SUM($E77)&lt;=0),"Prix de cession manquant",IF(AND($C77="Cession",SUM($G77)&gt;0,SUM($H77)&gt;0),"Une seule soulte par cession",IF(AND($C77="Cession",SUM($J77)&lt;=0),"Valeur globale manquante (onglet Valeur globale)",IF(AND($C77="Cession",SUM($L77)&gt;SUM($J77)+0.000001),"Prix supérieur à la valeur globale : un actif manque","OK")))))))))))))</f>
        <v/>
      </c>
    </row>
    <row r="78" spans="1:20" x14ac:dyDescent="0.25">
      <c r="A78" s="14"/>
      <c r="B78" s="15"/>
      <c r="C78" s="15"/>
      <c r="D78" s="16"/>
      <c r="E78" s="16"/>
      <c r="F78" s="16"/>
      <c r="G78" s="16"/>
      <c r="H78" s="16"/>
      <c r="I78" s="17" t="str">
        <f>IF($C78="Cession",COUNTIF($C$14:$C78,"Cession"),"")</f>
        <v/>
      </c>
      <c r="J78" s="18" t="str">
        <f>IF($C78="Cession",SUMIFS('Valeur globale'!$F$5:$F$1004,'Valeur globale'!$A$5:$A$1004,$I78),"")</f>
        <v/>
      </c>
      <c r="K78" s="19" t="str">
        <f>IF($C78="Cession",SUM($E78)-SUM($F78),"")</f>
        <v/>
      </c>
      <c r="L78" s="19" t="str">
        <f>IF($C78="Cession",SUM($E78)+SUM($G78)-SUM($H78),"")</f>
        <v/>
      </c>
      <c r="M78" s="19" t="str">
        <f>IF($C78="Cession",SUM($L78)-SUM($F78),"")</f>
        <v/>
      </c>
      <c r="N78" s="18" t="str">
        <f>IF($C78="Cession",SUMIFS($D$13:$D77,$C$13:$C77,"Achat"),"")</f>
        <v/>
      </c>
      <c r="O78" s="18" t="str">
        <f>IF($C78="Cession",SUM($R$13:$R77),"")</f>
        <v/>
      </c>
      <c r="P78" s="18" t="str">
        <f>IF($C78="Cession",SUMIFS($G$13:$G77,$C$13:$C77,"Cession"),"")</f>
        <v/>
      </c>
      <c r="Q78" s="19" t="str">
        <f>IF($C78="Cession",SUM($N78)-SUM($O78)-SUM($P78),"")</f>
        <v/>
      </c>
      <c r="R78" s="19" t="str">
        <f>IF(AND($C78="Cession",SUM($J78)&gt;0,SUM($L78)&lt;=SUM($J78)+0.000001),SUM($Q78)*SUM($L78)/SUM($J78),"")</f>
        <v/>
      </c>
      <c r="S78" s="20" t="str">
        <f>IF($R78="","",SUM($M78)-$R78)</f>
        <v/>
      </c>
      <c r="T78" s="21" t="str">
        <f>IF($C78="","",IF($C77="","Ligne précédente vide",IF(NOT(OR($C78="Achat",$C78="Cession",$C78="Échange sans soulte",$C78="Transfert")),"Type inconnu",IF(NOT(ISNUMBER($A78)),"Date manquante",IF(SUM($A78)&lt;MAX($A$13:$A77),"Date antérieure à une ligne précédente",IF(AND($C78="Achat",SUM($D78)&lt;=0),"Montant de l’achat manquant",IF(AND($C78="Achat",OR(SUM($E78)&lt;&gt;0,SUM($F78)&lt;&gt;0,SUM($G78)&lt;&gt;0,SUM($H78)&lt;&gt;0)),"Achat : colonnes E à H à laisser vides",IF(AND($C78="Cession",SUM($D78)&lt;&gt;0),"Cession : colonne D à laisser vide",IF(AND($C78="Cession",OR(SUM($E78)&lt;0,SUM($F78)&lt;0,SUM($G78)&lt;0,SUM($H78)&lt;0)),"Montant négatif",IF(AND($C78="Cession",SUM($E78)&lt;=0),"Prix de cession manquant",IF(AND($C78="Cession",SUM($G78)&gt;0,SUM($H78)&gt;0),"Une seule soulte par cession",IF(AND($C78="Cession",SUM($J78)&lt;=0),"Valeur globale manquante (onglet Valeur globale)",IF(AND($C78="Cession",SUM($L78)&gt;SUM($J78)+0.000001),"Prix supérieur à la valeur globale : un actif manque","OK")))))))))))))</f>
        <v/>
      </c>
    </row>
    <row r="79" spans="1:20" x14ac:dyDescent="0.25">
      <c r="A79" s="14"/>
      <c r="B79" s="15"/>
      <c r="C79" s="15"/>
      <c r="D79" s="16"/>
      <c r="E79" s="16"/>
      <c r="F79" s="16"/>
      <c r="G79" s="16"/>
      <c r="H79" s="16"/>
      <c r="I79" s="17" t="str">
        <f>IF($C79="Cession",COUNTIF($C$14:$C79,"Cession"),"")</f>
        <v/>
      </c>
      <c r="J79" s="18" t="str">
        <f>IF($C79="Cession",SUMIFS('Valeur globale'!$F$5:$F$1004,'Valeur globale'!$A$5:$A$1004,$I79),"")</f>
        <v/>
      </c>
      <c r="K79" s="19" t="str">
        <f>IF($C79="Cession",SUM($E79)-SUM($F79),"")</f>
        <v/>
      </c>
      <c r="L79" s="19" t="str">
        <f>IF($C79="Cession",SUM($E79)+SUM($G79)-SUM($H79),"")</f>
        <v/>
      </c>
      <c r="M79" s="19" t="str">
        <f>IF($C79="Cession",SUM($L79)-SUM($F79),"")</f>
        <v/>
      </c>
      <c r="N79" s="18" t="str">
        <f>IF($C79="Cession",SUMIFS($D$13:$D78,$C$13:$C78,"Achat"),"")</f>
        <v/>
      </c>
      <c r="O79" s="18" t="str">
        <f>IF($C79="Cession",SUM($R$13:$R78),"")</f>
        <v/>
      </c>
      <c r="P79" s="18" t="str">
        <f>IF($C79="Cession",SUMIFS($G$13:$G78,$C$13:$C78,"Cession"),"")</f>
        <v/>
      </c>
      <c r="Q79" s="19" t="str">
        <f>IF($C79="Cession",SUM($N79)-SUM($O79)-SUM($P79),"")</f>
        <v/>
      </c>
      <c r="R79" s="19" t="str">
        <f>IF(AND($C79="Cession",SUM($J79)&gt;0,SUM($L79)&lt;=SUM($J79)+0.000001),SUM($Q79)*SUM($L79)/SUM($J79),"")</f>
        <v/>
      </c>
      <c r="S79" s="20" t="str">
        <f>IF($R79="","",SUM($M79)-$R79)</f>
        <v/>
      </c>
      <c r="T79" s="21" t="str">
        <f>IF($C79="","",IF($C78="","Ligne précédente vide",IF(NOT(OR($C79="Achat",$C79="Cession",$C79="Échange sans soulte",$C79="Transfert")),"Type inconnu",IF(NOT(ISNUMBER($A79)),"Date manquante",IF(SUM($A79)&lt;MAX($A$13:$A78),"Date antérieure à une ligne précédente",IF(AND($C79="Achat",SUM($D79)&lt;=0),"Montant de l’achat manquant",IF(AND($C79="Achat",OR(SUM($E79)&lt;&gt;0,SUM($F79)&lt;&gt;0,SUM($G79)&lt;&gt;0,SUM($H79)&lt;&gt;0)),"Achat : colonnes E à H à laisser vides",IF(AND($C79="Cession",SUM($D79)&lt;&gt;0),"Cession : colonne D à laisser vide",IF(AND($C79="Cession",OR(SUM($E79)&lt;0,SUM($F79)&lt;0,SUM($G79)&lt;0,SUM($H79)&lt;0)),"Montant négatif",IF(AND($C79="Cession",SUM($E79)&lt;=0),"Prix de cession manquant",IF(AND($C79="Cession",SUM($G79)&gt;0,SUM($H79)&gt;0),"Une seule soulte par cession",IF(AND($C79="Cession",SUM($J79)&lt;=0),"Valeur globale manquante (onglet Valeur globale)",IF(AND($C79="Cession",SUM($L79)&gt;SUM($J79)+0.000001),"Prix supérieur à la valeur globale : un actif manque","OK")))))))))))))</f>
        <v/>
      </c>
    </row>
    <row r="80" spans="1:20" x14ac:dyDescent="0.25">
      <c r="A80" s="14"/>
      <c r="B80" s="15"/>
      <c r="C80" s="15"/>
      <c r="D80" s="16"/>
      <c r="E80" s="16"/>
      <c r="F80" s="16"/>
      <c r="G80" s="16"/>
      <c r="H80" s="16"/>
      <c r="I80" s="17" t="str">
        <f>IF($C80="Cession",COUNTIF($C$14:$C80,"Cession"),"")</f>
        <v/>
      </c>
      <c r="J80" s="18" t="str">
        <f>IF($C80="Cession",SUMIFS('Valeur globale'!$F$5:$F$1004,'Valeur globale'!$A$5:$A$1004,$I80),"")</f>
        <v/>
      </c>
      <c r="K80" s="19" t="str">
        <f>IF($C80="Cession",SUM($E80)-SUM($F80),"")</f>
        <v/>
      </c>
      <c r="L80" s="19" t="str">
        <f>IF($C80="Cession",SUM($E80)+SUM($G80)-SUM($H80),"")</f>
        <v/>
      </c>
      <c r="M80" s="19" t="str">
        <f>IF($C80="Cession",SUM($L80)-SUM($F80),"")</f>
        <v/>
      </c>
      <c r="N80" s="18" t="str">
        <f>IF($C80="Cession",SUMIFS($D$13:$D79,$C$13:$C79,"Achat"),"")</f>
        <v/>
      </c>
      <c r="O80" s="18" t="str">
        <f>IF($C80="Cession",SUM($R$13:$R79),"")</f>
        <v/>
      </c>
      <c r="P80" s="18" t="str">
        <f>IF($C80="Cession",SUMIFS($G$13:$G79,$C$13:$C79,"Cession"),"")</f>
        <v/>
      </c>
      <c r="Q80" s="19" t="str">
        <f>IF($C80="Cession",SUM($N80)-SUM($O80)-SUM($P80),"")</f>
        <v/>
      </c>
      <c r="R80" s="19" t="str">
        <f>IF(AND($C80="Cession",SUM($J80)&gt;0,SUM($L80)&lt;=SUM($J80)+0.000001),SUM($Q80)*SUM($L80)/SUM($J80),"")</f>
        <v/>
      </c>
      <c r="S80" s="20" t="str">
        <f>IF($R80="","",SUM($M80)-$R80)</f>
        <v/>
      </c>
      <c r="T80" s="21" t="str">
        <f>IF($C80="","",IF($C79="","Ligne précédente vide",IF(NOT(OR($C80="Achat",$C80="Cession",$C80="Échange sans soulte",$C80="Transfert")),"Type inconnu",IF(NOT(ISNUMBER($A80)),"Date manquante",IF(SUM($A80)&lt;MAX($A$13:$A79),"Date antérieure à une ligne précédente",IF(AND($C80="Achat",SUM($D80)&lt;=0),"Montant de l’achat manquant",IF(AND($C80="Achat",OR(SUM($E80)&lt;&gt;0,SUM($F80)&lt;&gt;0,SUM($G80)&lt;&gt;0,SUM($H80)&lt;&gt;0)),"Achat : colonnes E à H à laisser vides",IF(AND($C80="Cession",SUM($D80)&lt;&gt;0),"Cession : colonne D à laisser vide",IF(AND($C80="Cession",OR(SUM($E80)&lt;0,SUM($F80)&lt;0,SUM($G80)&lt;0,SUM($H80)&lt;0)),"Montant négatif",IF(AND($C80="Cession",SUM($E80)&lt;=0),"Prix de cession manquant",IF(AND($C80="Cession",SUM($G80)&gt;0,SUM($H80)&gt;0),"Une seule soulte par cession",IF(AND($C80="Cession",SUM($J80)&lt;=0),"Valeur globale manquante (onglet Valeur globale)",IF(AND($C80="Cession",SUM($L80)&gt;SUM($J80)+0.000001),"Prix supérieur à la valeur globale : un actif manque","OK")))))))))))))</f>
        <v/>
      </c>
    </row>
    <row r="81" spans="1:20" x14ac:dyDescent="0.25">
      <c r="A81" s="14"/>
      <c r="B81" s="15"/>
      <c r="C81" s="15"/>
      <c r="D81" s="16"/>
      <c r="E81" s="16"/>
      <c r="F81" s="16"/>
      <c r="G81" s="16"/>
      <c r="H81" s="16"/>
      <c r="I81" s="17" t="str">
        <f>IF($C81="Cession",COUNTIF($C$14:$C81,"Cession"),"")</f>
        <v/>
      </c>
      <c r="J81" s="18" t="str">
        <f>IF($C81="Cession",SUMIFS('Valeur globale'!$F$5:$F$1004,'Valeur globale'!$A$5:$A$1004,$I81),"")</f>
        <v/>
      </c>
      <c r="K81" s="19" t="str">
        <f>IF($C81="Cession",SUM($E81)-SUM($F81),"")</f>
        <v/>
      </c>
      <c r="L81" s="19" t="str">
        <f>IF($C81="Cession",SUM($E81)+SUM($G81)-SUM($H81),"")</f>
        <v/>
      </c>
      <c r="M81" s="19" t="str">
        <f>IF($C81="Cession",SUM($L81)-SUM($F81),"")</f>
        <v/>
      </c>
      <c r="N81" s="18" t="str">
        <f>IF($C81="Cession",SUMIFS($D$13:$D80,$C$13:$C80,"Achat"),"")</f>
        <v/>
      </c>
      <c r="O81" s="18" t="str">
        <f>IF($C81="Cession",SUM($R$13:$R80),"")</f>
        <v/>
      </c>
      <c r="P81" s="18" t="str">
        <f>IF($C81="Cession",SUMIFS($G$13:$G80,$C$13:$C80,"Cession"),"")</f>
        <v/>
      </c>
      <c r="Q81" s="19" t="str">
        <f>IF($C81="Cession",SUM($N81)-SUM($O81)-SUM($P81),"")</f>
        <v/>
      </c>
      <c r="R81" s="19" t="str">
        <f>IF(AND($C81="Cession",SUM($J81)&gt;0,SUM($L81)&lt;=SUM($J81)+0.000001),SUM($Q81)*SUM($L81)/SUM($J81),"")</f>
        <v/>
      </c>
      <c r="S81" s="20" t="str">
        <f>IF($R81="","",SUM($M81)-$R81)</f>
        <v/>
      </c>
      <c r="T81" s="21" t="str">
        <f>IF($C81="","",IF($C80="","Ligne précédente vide",IF(NOT(OR($C81="Achat",$C81="Cession",$C81="Échange sans soulte",$C81="Transfert")),"Type inconnu",IF(NOT(ISNUMBER($A81)),"Date manquante",IF(SUM($A81)&lt;MAX($A$13:$A80),"Date antérieure à une ligne précédente",IF(AND($C81="Achat",SUM($D81)&lt;=0),"Montant de l’achat manquant",IF(AND($C81="Achat",OR(SUM($E81)&lt;&gt;0,SUM($F81)&lt;&gt;0,SUM($G81)&lt;&gt;0,SUM($H81)&lt;&gt;0)),"Achat : colonnes E à H à laisser vides",IF(AND($C81="Cession",SUM($D81)&lt;&gt;0),"Cession : colonne D à laisser vide",IF(AND($C81="Cession",OR(SUM($E81)&lt;0,SUM($F81)&lt;0,SUM($G81)&lt;0,SUM($H81)&lt;0)),"Montant négatif",IF(AND($C81="Cession",SUM($E81)&lt;=0),"Prix de cession manquant",IF(AND($C81="Cession",SUM($G81)&gt;0,SUM($H81)&gt;0),"Une seule soulte par cession",IF(AND($C81="Cession",SUM($J81)&lt;=0),"Valeur globale manquante (onglet Valeur globale)",IF(AND($C81="Cession",SUM($L81)&gt;SUM($J81)+0.000001),"Prix supérieur à la valeur globale : un actif manque","OK")))))))))))))</f>
        <v/>
      </c>
    </row>
    <row r="82" spans="1:20" x14ac:dyDescent="0.25">
      <c r="A82" s="14"/>
      <c r="B82" s="15"/>
      <c r="C82" s="15"/>
      <c r="D82" s="16"/>
      <c r="E82" s="16"/>
      <c r="F82" s="16"/>
      <c r="G82" s="16"/>
      <c r="H82" s="16"/>
      <c r="I82" s="17" t="str">
        <f>IF($C82="Cession",COUNTIF($C$14:$C82,"Cession"),"")</f>
        <v/>
      </c>
      <c r="J82" s="18" t="str">
        <f>IF($C82="Cession",SUMIFS('Valeur globale'!$F$5:$F$1004,'Valeur globale'!$A$5:$A$1004,$I82),"")</f>
        <v/>
      </c>
      <c r="K82" s="19" t="str">
        <f>IF($C82="Cession",SUM($E82)-SUM($F82),"")</f>
        <v/>
      </c>
      <c r="L82" s="19" t="str">
        <f>IF($C82="Cession",SUM($E82)+SUM($G82)-SUM($H82),"")</f>
        <v/>
      </c>
      <c r="M82" s="19" t="str">
        <f>IF($C82="Cession",SUM($L82)-SUM($F82),"")</f>
        <v/>
      </c>
      <c r="N82" s="18" t="str">
        <f>IF($C82="Cession",SUMIFS($D$13:$D81,$C$13:$C81,"Achat"),"")</f>
        <v/>
      </c>
      <c r="O82" s="18" t="str">
        <f>IF($C82="Cession",SUM($R$13:$R81),"")</f>
        <v/>
      </c>
      <c r="P82" s="18" t="str">
        <f>IF($C82="Cession",SUMIFS($G$13:$G81,$C$13:$C81,"Cession"),"")</f>
        <v/>
      </c>
      <c r="Q82" s="19" t="str">
        <f>IF($C82="Cession",SUM($N82)-SUM($O82)-SUM($P82),"")</f>
        <v/>
      </c>
      <c r="R82" s="19" t="str">
        <f>IF(AND($C82="Cession",SUM($J82)&gt;0,SUM($L82)&lt;=SUM($J82)+0.000001),SUM($Q82)*SUM($L82)/SUM($J82),"")</f>
        <v/>
      </c>
      <c r="S82" s="20" t="str">
        <f>IF($R82="","",SUM($M82)-$R82)</f>
        <v/>
      </c>
      <c r="T82" s="21" t="str">
        <f>IF($C82="","",IF($C81="","Ligne précédente vide",IF(NOT(OR($C82="Achat",$C82="Cession",$C82="Échange sans soulte",$C82="Transfert")),"Type inconnu",IF(NOT(ISNUMBER($A82)),"Date manquante",IF(SUM($A82)&lt;MAX($A$13:$A81),"Date antérieure à une ligne précédente",IF(AND($C82="Achat",SUM($D82)&lt;=0),"Montant de l’achat manquant",IF(AND($C82="Achat",OR(SUM($E82)&lt;&gt;0,SUM($F82)&lt;&gt;0,SUM($G82)&lt;&gt;0,SUM($H82)&lt;&gt;0)),"Achat : colonnes E à H à laisser vides",IF(AND($C82="Cession",SUM($D82)&lt;&gt;0),"Cession : colonne D à laisser vide",IF(AND($C82="Cession",OR(SUM($E82)&lt;0,SUM($F82)&lt;0,SUM($G82)&lt;0,SUM($H82)&lt;0)),"Montant négatif",IF(AND($C82="Cession",SUM($E82)&lt;=0),"Prix de cession manquant",IF(AND($C82="Cession",SUM($G82)&gt;0,SUM($H82)&gt;0),"Une seule soulte par cession",IF(AND($C82="Cession",SUM($J82)&lt;=0),"Valeur globale manquante (onglet Valeur globale)",IF(AND($C82="Cession",SUM($L82)&gt;SUM($J82)+0.000001),"Prix supérieur à la valeur globale : un actif manque","OK")))))))))))))</f>
        <v/>
      </c>
    </row>
    <row r="83" spans="1:20" x14ac:dyDescent="0.25">
      <c r="A83" s="14"/>
      <c r="B83" s="15"/>
      <c r="C83" s="15"/>
      <c r="D83" s="16"/>
      <c r="E83" s="16"/>
      <c r="F83" s="16"/>
      <c r="G83" s="16"/>
      <c r="H83" s="16"/>
      <c r="I83" s="17" t="str">
        <f>IF($C83="Cession",COUNTIF($C$14:$C83,"Cession"),"")</f>
        <v/>
      </c>
      <c r="J83" s="18" t="str">
        <f>IF($C83="Cession",SUMIFS('Valeur globale'!$F$5:$F$1004,'Valeur globale'!$A$5:$A$1004,$I83),"")</f>
        <v/>
      </c>
      <c r="K83" s="19" t="str">
        <f>IF($C83="Cession",SUM($E83)-SUM($F83),"")</f>
        <v/>
      </c>
      <c r="L83" s="19" t="str">
        <f>IF($C83="Cession",SUM($E83)+SUM($G83)-SUM($H83),"")</f>
        <v/>
      </c>
      <c r="M83" s="19" t="str">
        <f>IF($C83="Cession",SUM($L83)-SUM($F83),"")</f>
        <v/>
      </c>
      <c r="N83" s="18" t="str">
        <f>IF($C83="Cession",SUMIFS($D$13:$D82,$C$13:$C82,"Achat"),"")</f>
        <v/>
      </c>
      <c r="O83" s="18" t="str">
        <f>IF($C83="Cession",SUM($R$13:$R82),"")</f>
        <v/>
      </c>
      <c r="P83" s="18" t="str">
        <f>IF($C83="Cession",SUMIFS($G$13:$G82,$C$13:$C82,"Cession"),"")</f>
        <v/>
      </c>
      <c r="Q83" s="19" t="str">
        <f>IF($C83="Cession",SUM($N83)-SUM($O83)-SUM($P83),"")</f>
        <v/>
      </c>
      <c r="R83" s="19" t="str">
        <f>IF(AND($C83="Cession",SUM($J83)&gt;0,SUM($L83)&lt;=SUM($J83)+0.000001),SUM($Q83)*SUM($L83)/SUM($J83),"")</f>
        <v/>
      </c>
      <c r="S83" s="20" t="str">
        <f>IF($R83="","",SUM($M83)-$R83)</f>
        <v/>
      </c>
      <c r="T83" s="21" t="str">
        <f>IF($C83="","",IF($C82="","Ligne précédente vide",IF(NOT(OR($C83="Achat",$C83="Cession",$C83="Échange sans soulte",$C83="Transfert")),"Type inconnu",IF(NOT(ISNUMBER($A83)),"Date manquante",IF(SUM($A83)&lt;MAX($A$13:$A82),"Date antérieure à une ligne précédente",IF(AND($C83="Achat",SUM($D83)&lt;=0),"Montant de l’achat manquant",IF(AND($C83="Achat",OR(SUM($E83)&lt;&gt;0,SUM($F83)&lt;&gt;0,SUM($G83)&lt;&gt;0,SUM($H83)&lt;&gt;0)),"Achat : colonnes E à H à laisser vides",IF(AND($C83="Cession",SUM($D83)&lt;&gt;0),"Cession : colonne D à laisser vide",IF(AND($C83="Cession",OR(SUM($E83)&lt;0,SUM($F83)&lt;0,SUM($G83)&lt;0,SUM($H83)&lt;0)),"Montant négatif",IF(AND($C83="Cession",SUM($E83)&lt;=0),"Prix de cession manquant",IF(AND($C83="Cession",SUM($G83)&gt;0,SUM($H83)&gt;0),"Une seule soulte par cession",IF(AND($C83="Cession",SUM($J83)&lt;=0),"Valeur globale manquante (onglet Valeur globale)",IF(AND($C83="Cession",SUM($L83)&gt;SUM($J83)+0.000001),"Prix supérieur à la valeur globale : un actif manque","OK")))))))))))))</f>
        <v/>
      </c>
    </row>
    <row r="84" spans="1:20" x14ac:dyDescent="0.25">
      <c r="A84" s="14"/>
      <c r="B84" s="15"/>
      <c r="C84" s="15"/>
      <c r="D84" s="16"/>
      <c r="E84" s="16"/>
      <c r="F84" s="16"/>
      <c r="G84" s="16"/>
      <c r="H84" s="16"/>
      <c r="I84" s="17" t="str">
        <f>IF($C84="Cession",COUNTIF($C$14:$C84,"Cession"),"")</f>
        <v/>
      </c>
      <c r="J84" s="18" t="str">
        <f>IF($C84="Cession",SUMIFS('Valeur globale'!$F$5:$F$1004,'Valeur globale'!$A$5:$A$1004,$I84),"")</f>
        <v/>
      </c>
      <c r="K84" s="19" t="str">
        <f>IF($C84="Cession",SUM($E84)-SUM($F84),"")</f>
        <v/>
      </c>
      <c r="L84" s="19" t="str">
        <f>IF($C84="Cession",SUM($E84)+SUM($G84)-SUM($H84),"")</f>
        <v/>
      </c>
      <c r="M84" s="19" t="str">
        <f>IF($C84="Cession",SUM($L84)-SUM($F84),"")</f>
        <v/>
      </c>
      <c r="N84" s="18" t="str">
        <f>IF($C84="Cession",SUMIFS($D$13:$D83,$C$13:$C83,"Achat"),"")</f>
        <v/>
      </c>
      <c r="O84" s="18" t="str">
        <f>IF($C84="Cession",SUM($R$13:$R83),"")</f>
        <v/>
      </c>
      <c r="P84" s="18" t="str">
        <f>IF($C84="Cession",SUMIFS($G$13:$G83,$C$13:$C83,"Cession"),"")</f>
        <v/>
      </c>
      <c r="Q84" s="19" t="str">
        <f>IF($C84="Cession",SUM($N84)-SUM($O84)-SUM($P84),"")</f>
        <v/>
      </c>
      <c r="R84" s="19" t="str">
        <f>IF(AND($C84="Cession",SUM($J84)&gt;0,SUM($L84)&lt;=SUM($J84)+0.000001),SUM($Q84)*SUM($L84)/SUM($J84),"")</f>
        <v/>
      </c>
      <c r="S84" s="20" t="str">
        <f>IF($R84="","",SUM($M84)-$R84)</f>
        <v/>
      </c>
      <c r="T84" s="21" t="str">
        <f>IF($C84="","",IF($C83="","Ligne précédente vide",IF(NOT(OR($C84="Achat",$C84="Cession",$C84="Échange sans soulte",$C84="Transfert")),"Type inconnu",IF(NOT(ISNUMBER($A84)),"Date manquante",IF(SUM($A84)&lt;MAX($A$13:$A83),"Date antérieure à une ligne précédente",IF(AND($C84="Achat",SUM($D84)&lt;=0),"Montant de l’achat manquant",IF(AND($C84="Achat",OR(SUM($E84)&lt;&gt;0,SUM($F84)&lt;&gt;0,SUM($G84)&lt;&gt;0,SUM($H84)&lt;&gt;0)),"Achat : colonnes E à H à laisser vides",IF(AND($C84="Cession",SUM($D84)&lt;&gt;0),"Cession : colonne D à laisser vide",IF(AND($C84="Cession",OR(SUM($E84)&lt;0,SUM($F84)&lt;0,SUM($G84)&lt;0,SUM($H84)&lt;0)),"Montant négatif",IF(AND($C84="Cession",SUM($E84)&lt;=0),"Prix de cession manquant",IF(AND($C84="Cession",SUM($G84)&gt;0,SUM($H84)&gt;0),"Une seule soulte par cession",IF(AND($C84="Cession",SUM($J84)&lt;=0),"Valeur globale manquante (onglet Valeur globale)",IF(AND($C84="Cession",SUM($L84)&gt;SUM($J84)+0.000001),"Prix supérieur à la valeur globale : un actif manque","OK")))))))))))))</f>
        <v/>
      </c>
    </row>
    <row r="85" spans="1:20" x14ac:dyDescent="0.25">
      <c r="A85" s="14"/>
      <c r="B85" s="15"/>
      <c r="C85" s="15"/>
      <c r="D85" s="16"/>
      <c r="E85" s="16"/>
      <c r="F85" s="16"/>
      <c r="G85" s="16"/>
      <c r="H85" s="16"/>
      <c r="I85" s="17" t="str">
        <f>IF($C85="Cession",COUNTIF($C$14:$C85,"Cession"),"")</f>
        <v/>
      </c>
      <c r="J85" s="18" t="str">
        <f>IF($C85="Cession",SUMIFS('Valeur globale'!$F$5:$F$1004,'Valeur globale'!$A$5:$A$1004,$I85),"")</f>
        <v/>
      </c>
      <c r="K85" s="19" t="str">
        <f>IF($C85="Cession",SUM($E85)-SUM($F85),"")</f>
        <v/>
      </c>
      <c r="L85" s="19" t="str">
        <f>IF($C85="Cession",SUM($E85)+SUM($G85)-SUM($H85),"")</f>
        <v/>
      </c>
      <c r="M85" s="19" t="str">
        <f>IF($C85="Cession",SUM($L85)-SUM($F85),"")</f>
        <v/>
      </c>
      <c r="N85" s="18" t="str">
        <f>IF($C85="Cession",SUMIFS($D$13:$D84,$C$13:$C84,"Achat"),"")</f>
        <v/>
      </c>
      <c r="O85" s="18" t="str">
        <f>IF($C85="Cession",SUM($R$13:$R84),"")</f>
        <v/>
      </c>
      <c r="P85" s="18" t="str">
        <f>IF($C85="Cession",SUMIFS($G$13:$G84,$C$13:$C84,"Cession"),"")</f>
        <v/>
      </c>
      <c r="Q85" s="19" t="str">
        <f>IF($C85="Cession",SUM($N85)-SUM($O85)-SUM($P85),"")</f>
        <v/>
      </c>
      <c r="R85" s="19" t="str">
        <f>IF(AND($C85="Cession",SUM($J85)&gt;0,SUM($L85)&lt;=SUM($J85)+0.000001),SUM($Q85)*SUM($L85)/SUM($J85),"")</f>
        <v/>
      </c>
      <c r="S85" s="20" t="str">
        <f>IF($R85="","",SUM($M85)-$R85)</f>
        <v/>
      </c>
      <c r="T85" s="21" t="str">
        <f>IF($C85="","",IF($C84="","Ligne précédente vide",IF(NOT(OR($C85="Achat",$C85="Cession",$C85="Échange sans soulte",$C85="Transfert")),"Type inconnu",IF(NOT(ISNUMBER($A85)),"Date manquante",IF(SUM($A85)&lt;MAX($A$13:$A84),"Date antérieure à une ligne précédente",IF(AND($C85="Achat",SUM($D85)&lt;=0),"Montant de l’achat manquant",IF(AND($C85="Achat",OR(SUM($E85)&lt;&gt;0,SUM($F85)&lt;&gt;0,SUM($G85)&lt;&gt;0,SUM($H85)&lt;&gt;0)),"Achat : colonnes E à H à laisser vides",IF(AND($C85="Cession",SUM($D85)&lt;&gt;0),"Cession : colonne D à laisser vide",IF(AND($C85="Cession",OR(SUM($E85)&lt;0,SUM($F85)&lt;0,SUM($G85)&lt;0,SUM($H85)&lt;0)),"Montant négatif",IF(AND($C85="Cession",SUM($E85)&lt;=0),"Prix de cession manquant",IF(AND($C85="Cession",SUM($G85)&gt;0,SUM($H85)&gt;0),"Une seule soulte par cession",IF(AND($C85="Cession",SUM($J85)&lt;=0),"Valeur globale manquante (onglet Valeur globale)",IF(AND($C85="Cession",SUM($L85)&gt;SUM($J85)+0.000001),"Prix supérieur à la valeur globale : un actif manque","OK")))))))))))))</f>
        <v/>
      </c>
    </row>
    <row r="86" spans="1:20" x14ac:dyDescent="0.25">
      <c r="A86" s="14"/>
      <c r="B86" s="15"/>
      <c r="C86" s="15"/>
      <c r="D86" s="16"/>
      <c r="E86" s="16"/>
      <c r="F86" s="16"/>
      <c r="G86" s="16"/>
      <c r="H86" s="16"/>
      <c r="I86" s="17" t="str">
        <f>IF($C86="Cession",COUNTIF($C$14:$C86,"Cession"),"")</f>
        <v/>
      </c>
      <c r="J86" s="18" t="str">
        <f>IF($C86="Cession",SUMIFS('Valeur globale'!$F$5:$F$1004,'Valeur globale'!$A$5:$A$1004,$I86),"")</f>
        <v/>
      </c>
      <c r="K86" s="19" t="str">
        <f>IF($C86="Cession",SUM($E86)-SUM($F86),"")</f>
        <v/>
      </c>
      <c r="L86" s="19" t="str">
        <f>IF($C86="Cession",SUM($E86)+SUM($G86)-SUM($H86),"")</f>
        <v/>
      </c>
      <c r="M86" s="19" t="str">
        <f>IF($C86="Cession",SUM($L86)-SUM($F86),"")</f>
        <v/>
      </c>
      <c r="N86" s="18" t="str">
        <f>IF($C86="Cession",SUMIFS($D$13:$D85,$C$13:$C85,"Achat"),"")</f>
        <v/>
      </c>
      <c r="O86" s="18" t="str">
        <f>IF($C86="Cession",SUM($R$13:$R85),"")</f>
        <v/>
      </c>
      <c r="P86" s="18" t="str">
        <f>IF($C86="Cession",SUMIFS($G$13:$G85,$C$13:$C85,"Cession"),"")</f>
        <v/>
      </c>
      <c r="Q86" s="19" t="str">
        <f>IF($C86="Cession",SUM($N86)-SUM($O86)-SUM($P86),"")</f>
        <v/>
      </c>
      <c r="R86" s="19" t="str">
        <f>IF(AND($C86="Cession",SUM($J86)&gt;0,SUM($L86)&lt;=SUM($J86)+0.000001),SUM($Q86)*SUM($L86)/SUM($J86),"")</f>
        <v/>
      </c>
      <c r="S86" s="20" t="str">
        <f>IF($R86="","",SUM($M86)-$R86)</f>
        <v/>
      </c>
      <c r="T86" s="21" t="str">
        <f>IF($C86="","",IF($C85="","Ligne précédente vide",IF(NOT(OR($C86="Achat",$C86="Cession",$C86="Échange sans soulte",$C86="Transfert")),"Type inconnu",IF(NOT(ISNUMBER($A86)),"Date manquante",IF(SUM($A86)&lt;MAX($A$13:$A85),"Date antérieure à une ligne précédente",IF(AND($C86="Achat",SUM($D86)&lt;=0),"Montant de l’achat manquant",IF(AND($C86="Achat",OR(SUM($E86)&lt;&gt;0,SUM($F86)&lt;&gt;0,SUM($G86)&lt;&gt;0,SUM($H86)&lt;&gt;0)),"Achat : colonnes E à H à laisser vides",IF(AND($C86="Cession",SUM($D86)&lt;&gt;0),"Cession : colonne D à laisser vide",IF(AND($C86="Cession",OR(SUM($E86)&lt;0,SUM($F86)&lt;0,SUM($G86)&lt;0,SUM($H86)&lt;0)),"Montant négatif",IF(AND($C86="Cession",SUM($E86)&lt;=0),"Prix de cession manquant",IF(AND($C86="Cession",SUM($G86)&gt;0,SUM($H86)&gt;0),"Une seule soulte par cession",IF(AND($C86="Cession",SUM($J86)&lt;=0),"Valeur globale manquante (onglet Valeur globale)",IF(AND($C86="Cession",SUM($L86)&gt;SUM($J86)+0.000001),"Prix supérieur à la valeur globale : un actif manque","OK")))))))))))))</f>
        <v/>
      </c>
    </row>
    <row r="87" spans="1:20" x14ac:dyDescent="0.25">
      <c r="A87" s="14"/>
      <c r="B87" s="15"/>
      <c r="C87" s="15"/>
      <c r="D87" s="16"/>
      <c r="E87" s="16"/>
      <c r="F87" s="16"/>
      <c r="G87" s="16"/>
      <c r="H87" s="16"/>
      <c r="I87" s="17" t="str">
        <f>IF($C87="Cession",COUNTIF($C$14:$C87,"Cession"),"")</f>
        <v/>
      </c>
      <c r="J87" s="18" t="str">
        <f>IF($C87="Cession",SUMIFS('Valeur globale'!$F$5:$F$1004,'Valeur globale'!$A$5:$A$1004,$I87),"")</f>
        <v/>
      </c>
      <c r="K87" s="19" t="str">
        <f>IF($C87="Cession",SUM($E87)-SUM($F87),"")</f>
        <v/>
      </c>
      <c r="L87" s="19" t="str">
        <f>IF($C87="Cession",SUM($E87)+SUM($G87)-SUM($H87),"")</f>
        <v/>
      </c>
      <c r="M87" s="19" t="str">
        <f>IF($C87="Cession",SUM($L87)-SUM($F87),"")</f>
        <v/>
      </c>
      <c r="N87" s="18" t="str">
        <f>IF($C87="Cession",SUMIFS($D$13:$D86,$C$13:$C86,"Achat"),"")</f>
        <v/>
      </c>
      <c r="O87" s="18" t="str">
        <f>IF($C87="Cession",SUM($R$13:$R86),"")</f>
        <v/>
      </c>
      <c r="P87" s="18" t="str">
        <f>IF($C87="Cession",SUMIFS($G$13:$G86,$C$13:$C86,"Cession"),"")</f>
        <v/>
      </c>
      <c r="Q87" s="19" t="str">
        <f>IF($C87="Cession",SUM($N87)-SUM($O87)-SUM($P87),"")</f>
        <v/>
      </c>
      <c r="R87" s="19" t="str">
        <f>IF(AND($C87="Cession",SUM($J87)&gt;0,SUM($L87)&lt;=SUM($J87)+0.000001),SUM($Q87)*SUM($L87)/SUM($J87),"")</f>
        <v/>
      </c>
      <c r="S87" s="20" t="str">
        <f>IF($R87="","",SUM($M87)-$R87)</f>
        <v/>
      </c>
      <c r="T87" s="21" t="str">
        <f>IF($C87="","",IF($C86="","Ligne précédente vide",IF(NOT(OR($C87="Achat",$C87="Cession",$C87="Échange sans soulte",$C87="Transfert")),"Type inconnu",IF(NOT(ISNUMBER($A87)),"Date manquante",IF(SUM($A87)&lt;MAX($A$13:$A86),"Date antérieure à une ligne précédente",IF(AND($C87="Achat",SUM($D87)&lt;=0),"Montant de l’achat manquant",IF(AND($C87="Achat",OR(SUM($E87)&lt;&gt;0,SUM($F87)&lt;&gt;0,SUM($G87)&lt;&gt;0,SUM($H87)&lt;&gt;0)),"Achat : colonnes E à H à laisser vides",IF(AND($C87="Cession",SUM($D87)&lt;&gt;0),"Cession : colonne D à laisser vide",IF(AND($C87="Cession",OR(SUM($E87)&lt;0,SUM($F87)&lt;0,SUM($G87)&lt;0,SUM($H87)&lt;0)),"Montant négatif",IF(AND($C87="Cession",SUM($E87)&lt;=0),"Prix de cession manquant",IF(AND($C87="Cession",SUM($G87)&gt;0,SUM($H87)&gt;0),"Une seule soulte par cession",IF(AND($C87="Cession",SUM($J87)&lt;=0),"Valeur globale manquante (onglet Valeur globale)",IF(AND($C87="Cession",SUM($L87)&gt;SUM($J87)+0.000001),"Prix supérieur à la valeur globale : un actif manque","OK")))))))))))))</f>
        <v/>
      </c>
    </row>
    <row r="88" spans="1:20" x14ac:dyDescent="0.25">
      <c r="A88" s="14"/>
      <c r="B88" s="15"/>
      <c r="C88" s="15"/>
      <c r="D88" s="16"/>
      <c r="E88" s="16"/>
      <c r="F88" s="16"/>
      <c r="G88" s="16"/>
      <c r="H88" s="16"/>
      <c r="I88" s="17" t="str">
        <f>IF($C88="Cession",COUNTIF($C$14:$C88,"Cession"),"")</f>
        <v/>
      </c>
      <c r="J88" s="18" t="str">
        <f>IF($C88="Cession",SUMIFS('Valeur globale'!$F$5:$F$1004,'Valeur globale'!$A$5:$A$1004,$I88),"")</f>
        <v/>
      </c>
      <c r="K88" s="19" t="str">
        <f>IF($C88="Cession",SUM($E88)-SUM($F88),"")</f>
        <v/>
      </c>
      <c r="L88" s="19" t="str">
        <f>IF($C88="Cession",SUM($E88)+SUM($G88)-SUM($H88),"")</f>
        <v/>
      </c>
      <c r="M88" s="19" t="str">
        <f>IF($C88="Cession",SUM($L88)-SUM($F88),"")</f>
        <v/>
      </c>
      <c r="N88" s="18" t="str">
        <f>IF($C88="Cession",SUMIFS($D$13:$D87,$C$13:$C87,"Achat"),"")</f>
        <v/>
      </c>
      <c r="O88" s="18" t="str">
        <f>IF($C88="Cession",SUM($R$13:$R87),"")</f>
        <v/>
      </c>
      <c r="P88" s="18" t="str">
        <f>IF($C88="Cession",SUMIFS($G$13:$G87,$C$13:$C87,"Cession"),"")</f>
        <v/>
      </c>
      <c r="Q88" s="19" t="str">
        <f>IF($C88="Cession",SUM($N88)-SUM($O88)-SUM($P88),"")</f>
        <v/>
      </c>
      <c r="R88" s="19" t="str">
        <f>IF(AND($C88="Cession",SUM($J88)&gt;0,SUM($L88)&lt;=SUM($J88)+0.000001),SUM($Q88)*SUM($L88)/SUM($J88),"")</f>
        <v/>
      </c>
      <c r="S88" s="20" t="str">
        <f>IF($R88="","",SUM($M88)-$R88)</f>
        <v/>
      </c>
      <c r="T88" s="21" t="str">
        <f>IF($C88="","",IF($C87="","Ligne précédente vide",IF(NOT(OR($C88="Achat",$C88="Cession",$C88="Échange sans soulte",$C88="Transfert")),"Type inconnu",IF(NOT(ISNUMBER($A88)),"Date manquante",IF(SUM($A88)&lt;MAX($A$13:$A87),"Date antérieure à une ligne précédente",IF(AND($C88="Achat",SUM($D88)&lt;=0),"Montant de l’achat manquant",IF(AND($C88="Achat",OR(SUM($E88)&lt;&gt;0,SUM($F88)&lt;&gt;0,SUM($G88)&lt;&gt;0,SUM($H88)&lt;&gt;0)),"Achat : colonnes E à H à laisser vides",IF(AND($C88="Cession",SUM($D88)&lt;&gt;0),"Cession : colonne D à laisser vide",IF(AND($C88="Cession",OR(SUM($E88)&lt;0,SUM($F88)&lt;0,SUM($G88)&lt;0,SUM($H88)&lt;0)),"Montant négatif",IF(AND($C88="Cession",SUM($E88)&lt;=0),"Prix de cession manquant",IF(AND($C88="Cession",SUM($G88)&gt;0,SUM($H88)&gt;0),"Une seule soulte par cession",IF(AND($C88="Cession",SUM($J88)&lt;=0),"Valeur globale manquante (onglet Valeur globale)",IF(AND($C88="Cession",SUM($L88)&gt;SUM($J88)+0.000001),"Prix supérieur à la valeur globale : un actif manque","OK")))))))))))))</f>
        <v/>
      </c>
    </row>
    <row r="89" spans="1:20" x14ac:dyDescent="0.25">
      <c r="A89" s="14"/>
      <c r="B89" s="15"/>
      <c r="C89" s="15"/>
      <c r="D89" s="16"/>
      <c r="E89" s="16"/>
      <c r="F89" s="16"/>
      <c r="G89" s="16"/>
      <c r="H89" s="16"/>
      <c r="I89" s="17" t="str">
        <f>IF($C89="Cession",COUNTIF($C$14:$C89,"Cession"),"")</f>
        <v/>
      </c>
      <c r="J89" s="18" t="str">
        <f>IF($C89="Cession",SUMIFS('Valeur globale'!$F$5:$F$1004,'Valeur globale'!$A$5:$A$1004,$I89),"")</f>
        <v/>
      </c>
      <c r="K89" s="19" t="str">
        <f>IF($C89="Cession",SUM($E89)-SUM($F89),"")</f>
        <v/>
      </c>
      <c r="L89" s="19" t="str">
        <f>IF($C89="Cession",SUM($E89)+SUM($G89)-SUM($H89),"")</f>
        <v/>
      </c>
      <c r="M89" s="19" t="str">
        <f>IF($C89="Cession",SUM($L89)-SUM($F89),"")</f>
        <v/>
      </c>
      <c r="N89" s="18" t="str">
        <f>IF($C89="Cession",SUMIFS($D$13:$D88,$C$13:$C88,"Achat"),"")</f>
        <v/>
      </c>
      <c r="O89" s="18" t="str">
        <f>IF($C89="Cession",SUM($R$13:$R88),"")</f>
        <v/>
      </c>
      <c r="P89" s="18" t="str">
        <f>IF($C89="Cession",SUMIFS($G$13:$G88,$C$13:$C88,"Cession"),"")</f>
        <v/>
      </c>
      <c r="Q89" s="19" t="str">
        <f>IF($C89="Cession",SUM($N89)-SUM($O89)-SUM($P89),"")</f>
        <v/>
      </c>
      <c r="R89" s="19" t="str">
        <f>IF(AND($C89="Cession",SUM($J89)&gt;0,SUM($L89)&lt;=SUM($J89)+0.000001),SUM($Q89)*SUM($L89)/SUM($J89),"")</f>
        <v/>
      </c>
      <c r="S89" s="20" t="str">
        <f>IF($R89="","",SUM($M89)-$R89)</f>
        <v/>
      </c>
      <c r="T89" s="21" t="str">
        <f>IF($C89="","",IF($C88="","Ligne précédente vide",IF(NOT(OR($C89="Achat",$C89="Cession",$C89="Échange sans soulte",$C89="Transfert")),"Type inconnu",IF(NOT(ISNUMBER($A89)),"Date manquante",IF(SUM($A89)&lt;MAX($A$13:$A88),"Date antérieure à une ligne précédente",IF(AND($C89="Achat",SUM($D89)&lt;=0),"Montant de l’achat manquant",IF(AND($C89="Achat",OR(SUM($E89)&lt;&gt;0,SUM($F89)&lt;&gt;0,SUM($G89)&lt;&gt;0,SUM($H89)&lt;&gt;0)),"Achat : colonnes E à H à laisser vides",IF(AND($C89="Cession",SUM($D89)&lt;&gt;0),"Cession : colonne D à laisser vide",IF(AND($C89="Cession",OR(SUM($E89)&lt;0,SUM($F89)&lt;0,SUM($G89)&lt;0,SUM($H89)&lt;0)),"Montant négatif",IF(AND($C89="Cession",SUM($E89)&lt;=0),"Prix de cession manquant",IF(AND($C89="Cession",SUM($G89)&gt;0,SUM($H89)&gt;0),"Une seule soulte par cession",IF(AND($C89="Cession",SUM($J89)&lt;=0),"Valeur globale manquante (onglet Valeur globale)",IF(AND($C89="Cession",SUM($L89)&gt;SUM($J89)+0.000001),"Prix supérieur à la valeur globale : un actif manque","OK")))))))))))))</f>
        <v/>
      </c>
    </row>
    <row r="90" spans="1:20" x14ac:dyDescent="0.25">
      <c r="A90" s="14"/>
      <c r="B90" s="15"/>
      <c r="C90" s="15"/>
      <c r="D90" s="16"/>
      <c r="E90" s="16"/>
      <c r="F90" s="16"/>
      <c r="G90" s="16"/>
      <c r="H90" s="16"/>
      <c r="I90" s="17" t="str">
        <f>IF($C90="Cession",COUNTIF($C$14:$C90,"Cession"),"")</f>
        <v/>
      </c>
      <c r="J90" s="18" t="str">
        <f>IF($C90="Cession",SUMIFS('Valeur globale'!$F$5:$F$1004,'Valeur globale'!$A$5:$A$1004,$I90),"")</f>
        <v/>
      </c>
      <c r="K90" s="19" t="str">
        <f>IF($C90="Cession",SUM($E90)-SUM($F90),"")</f>
        <v/>
      </c>
      <c r="L90" s="19" t="str">
        <f>IF($C90="Cession",SUM($E90)+SUM($G90)-SUM($H90),"")</f>
        <v/>
      </c>
      <c r="M90" s="19" t="str">
        <f>IF($C90="Cession",SUM($L90)-SUM($F90),"")</f>
        <v/>
      </c>
      <c r="N90" s="18" t="str">
        <f>IF($C90="Cession",SUMIFS($D$13:$D89,$C$13:$C89,"Achat"),"")</f>
        <v/>
      </c>
      <c r="O90" s="18" t="str">
        <f>IF($C90="Cession",SUM($R$13:$R89),"")</f>
        <v/>
      </c>
      <c r="P90" s="18" t="str">
        <f>IF($C90="Cession",SUMIFS($G$13:$G89,$C$13:$C89,"Cession"),"")</f>
        <v/>
      </c>
      <c r="Q90" s="19" t="str">
        <f>IF($C90="Cession",SUM($N90)-SUM($O90)-SUM($P90),"")</f>
        <v/>
      </c>
      <c r="R90" s="19" t="str">
        <f>IF(AND($C90="Cession",SUM($J90)&gt;0,SUM($L90)&lt;=SUM($J90)+0.000001),SUM($Q90)*SUM($L90)/SUM($J90),"")</f>
        <v/>
      </c>
      <c r="S90" s="20" t="str">
        <f>IF($R90="","",SUM($M90)-$R90)</f>
        <v/>
      </c>
      <c r="T90" s="21" t="str">
        <f>IF($C90="","",IF($C89="","Ligne précédente vide",IF(NOT(OR($C90="Achat",$C90="Cession",$C90="Échange sans soulte",$C90="Transfert")),"Type inconnu",IF(NOT(ISNUMBER($A90)),"Date manquante",IF(SUM($A90)&lt;MAX($A$13:$A89),"Date antérieure à une ligne précédente",IF(AND($C90="Achat",SUM($D90)&lt;=0),"Montant de l’achat manquant",IF(AND($C90="Achat",OR(SUM($E90)&lt;&gt;0,SUM($F90)&lt;&gt;0,SUM($G90)&lt;&gt;0,SUM($H90)&lt;&gt;0)),"Achat : colonnes E à H à laisser vides",IF(AND($C90="Cession",SUM($D90)&lt;&gt;0),"Cession : colonne D à laisser vide",IF(AND($C90="Cession",OR(SUM($E90)&lt;0,SUM($F90)&lt;0,SUM($G90)&lt;0,SUM($H90)&lt;0)),"Montant négatif",IF(AND($C90="Cession",SUM($E90)&lt;=0),"Prix de cession manquant",IF(AND($C90="Cession",SUM($G90)&gt;0,SUM($H90)&gt;0),"Une seule soulte par cession",IF(AND($C90="Cession",SUM($J90)&lt;=0),"Valeur globale manquante (onglet Valeur globale)",IF(AND($C90="Cession",SUM($L90)&gt;SUM($J90)+0.000001),"Prix supérieur à la valeur globale : un actif manque","OK")))))))))))))</f>
        <v/>
      </c>
    </row>
    <row r="91" spans="1:20" x14ac:dyDescent="0.25">
      <c r="A91" s="14"/>
      <c r="B91" s="15"/>
      <c r="C91" s="15"/>
      <c r="D91" s="16"/>
      <c r="E91" s="16"/>
      <c r="F91" s="16"/>
      <c r="G91" s="16"/>
      <c r="H91" s="16"/>
      <c r="I91" s="17" t="str">
        <f>IF($C91="Cession",COUNTIF($C$14:$C91,"Cession"),"")</f>
        <v/>
      </c>
      <c r="J91" s="18" t="str">
        <f>IF($C91="Cession",SUMIFS('Valeur globale'!$F$5:$F$1004,'Valeur globale'!$A$5:$A$1004,$I91),"")</f>
        <v/>
      </c>
      <c r="K91" s="19" t="str">
        <f>IF($C91="Cession",SUM($E91)-SUM($F91),"")</f>
        <v/>
      </c>
      <c r="L91" s="19" t="str">
        <f>IF($C91="Cession",SUM($E91)+SUM($G91)-SUM($H91),"")</f>
        <v/>
      </c>
      <c r="M91" s="19" t="str">
        <f>IF($C91="Cession",SUM($L91)-SUM($F91),"")</f>
        <v/>
      </c>
      <c r="N91" s="18" t="str">
        <f>IF($C91="Cession",SUMIFS($D$13:$D90,$C$13:$C90,"Achat"),"")</f>
        <v/>
      </c>
      <c r="O91" s="18" t="str">
        <f>IF($C91="Cession",SUM($R$13:$R90),"")</f>
        <v/>
      </c>
      <c r="P91" s="18" t="str">
        <f>IF($C91="Cession",SUMIFS($G$13:$G90,$C$13:$C90,"Cession"),"")</f>
        <v/>
      </c>
      <c r="Q91" s="19" t="str">
        <f>IF($C91="Cession",SUM($N91)-SUM($O91)-SUM($P91),"")</f>
        <v/>
      </c>
      <c r="R91" s="19" t="str">
        <f>IF(AND($C91="Cession",SUM($J91)&gt;0,SUM($L91)&lt;=SUM($J91)+0.000001),SUM($Q91)*SUM($L91)/SUM($J91),"")</f>
        <v/>
      </c>
      <c r="S91" s="20" t="str">
        <f>IF($R91="","",SUM($M91)-$R91)</f>
        <v/>
      </c>
      <c r="T91" s="21" t="str">
        <f>IF($C91="","",IF($C90="","Ligne précédente vide",IF(NOT(OR($C91="Achat",$C91="Cession",$C91="Échange sans soulte",$C91="Transfert")),"Type inconnu",IF(NOT(ISNUMBER($A91)),"Date manquante",IF(SUM($A91)&lt;MAX($A$13:$A90),"Date antérieure à une ligne précédente",IF(AND($C91="Achat",SUM($D91)&lt;=0),"Montant de l’achat manquant",IF(AND($C91="Achat",OR(SUM($E91)&lt;&gt;0,SUM($F91)&lt;&gt;0,SUM($G91)&lt;&gt;0,SUM($H91)&lt;&gt;0)),"Achat : colonnes E à H à laisser vides",IF(AND($C91="Cession",SUM($D91)&lt;&gt;0),"Cession : colonne D à laisser vide",IF(AND($C91="Cession",OR(SUM($E91)&lt;0,SUM($F91)&lt;0,SUM($G91)&lt;0,SUM($H91)&lt;0)),"Montant négatif",IF(AND($C91="Cession",SUM($E91)&lt;=0),"Prix de cession manquant",IF(AND($C91="Cession",SUM($G91)&gt;0,SUM($H91)&gt;0),"Une seule soulte par cession",IF(AND($C91="Cession",SUM($J91)&lt;=0),"Valeur globale manquante (onglet Valeur globale)",IF(AND($C91="Cession",SUM($L91)&gt;SUM($J91)+0.000001),"Prix supérieur à la valeur globale : un actif manque","OK")))))))))))))</f>
        <v/>
      </c>
    </row>
    <row r="92" spans="1:20" x14ac:dyDescent="0.25">
      <c r="A92" s="14"/>
      <c r="B92" s="15"/>
      <c r="C92" s="15"/>
      <c r="D92" s="16"/>
      <c r="E92" s="16"/>
      <c r="F92" s="16"/>
      <c r="G92" s="16"/>
      <c r="H92" s="16"/>
      <c r="I92" s="17" t="str">
        <f>IF($C92="Cession",COUNTIF($C$14:$C92,"Cession"),"")</f>
        <v/>
      </c>
      <c r="J92" s="18" t="str">
        <f>IF($C92="Cession",SUMIFS('Valeur globale'!$F$5:$F$1004,'Valeur globale'!$A$5:$A$1004,$I92),"")</f>
        <v/>
      </c>
      <c r="K92" s="19" t="str">
        <f>IF($C92="Cession",SUM($E92)-SUM($F92),"")</f>
        <v/>
      </c>
      <c r="L92" s="19" t="str">
        <f>IF($C92="Cession",SUM($E92)+SUM($G92)-SUM($H92),"")</f>
        <v/>
      </c>
      <c r="M92" s="19" t="str">
        <f>IF($C92="Cession",SUM($L92)-SUM($F92),"")</f>
        <v/>
      </c>
      <c r="N92" s="18" t="str">
        <f>IF($C92="Cession",SUMIFS($D$13:$D91,$C$13:$C91,"Achat"),"")</f>
        <v/>
      </c>
      <c r="O92" s="18" t="str">
        <f>IF($C92="Cession",SUM($R$13:$R91),"")</f>
        <v/>
      </c>
      <c r="P92" s="18" t="str">
        <f>IF($C92="Cession",SUMIFS($G$13:$G91,$C$13:$C91,"Cession"),"")</f>
        <v/>
      </c>
      <c r="Q92" s="19" t="str">
        <f>IF($C92="Cession",SUM($N92)-SUM($O92)-SUM($P92),"")</f>
        <v/>
      </c>
      <c r="R92" s="19" t="str">
        <f>IF(AND($C92="Cession",SUM($J92)&gt;0,SUM($L92)&lt;=SUM($J92)+0.000001),SUM($Q92)*SUM($L92)/SUM($J92),"")</f>
        <v/>
      </c>
      <c r="S92" s="20" t="str">
        <f>IF($R92="","",SUM($M92)-$R92)</f>
        <v/>
      </c>
      <c r="T92" s="21" t="str">
        <f>IF($C92="","",IF($C91="","Ligne précédente vide",IF(NOT(OR($C92="Achat",$C92="Cession",$C92="Échange sans soulte",$C92="Transfert")),"Type inconnu",IF(NOT(ISNUMBER($A92)),"Date manquante",IF(SUM($A92)&lt;MAX($A$13:$A91),"Date antérieure à une ligne précédente",IF(AND($C92="Achat",SUM($D92)&lt;=0),"Montant de l’achat manquant",IF(AND($C92="Achat",OR(SUM($E92)&lt;&gt;0,SUM($F92)&lt;&gt;0,SUM($G92)&lt;&gt;0,SUM($H92)&lt;&gt;0)),"Achat : colonnes E à H à laisser vides",IF(AND($C92="Cession",SUM($D92)&lt;&gt;0),"Cession : colonne D à laisser vide",IF(AND($C92="Cession",OR(SUM($E92)&lt;0,SUM($F92)&lt;0,SUM($G92)&lt;0,SUM($H92)&lt;0)),"Montant négatif",IF(AND($C92="Cession",SUM($E92)&lt;=0),"Prix de cession manquant",IF(AND($C92="Cession",SUM($G92)&gt;0,SUM($H92)&gt;0),"Une seule soulte par cession",IF(AND($C92="Cession",SUM($J92)&lt;=0),"Valeur globale manquante (onglet Valeur globale)",IF(AND($C92="Cession",SUM($L92)&gt;SUM($J92)+0.000001),"Prix supérieur à la valeur globale : un actif manque","OK")))))))))))))</f>
        <v/>
      </c>
    </row>
    <row r="93" spans="1:20" x14ac:dyDescent="0.25">
      <c r="A93" s="14"/>
      <c r="B93" s="15"/>
      <c r="C93" s="15"/>
      <c r="D93" s="16"/>
      <c r="E93" s="16"/>
      <c r="F93" s="16"/>
      <c r="G93" s="16"/>
      <c r="H93" s="16"/>
      <c r="I93" s="17" t="str">
        <f>IF($C93="Cession",COUNTIF($C$14:$C93,"Cession"),"")</f>
        <v/>
      </c>
      <c r="J93" s="18" t="str">
        <f>IF($C93="Cession",SUMIFS('Valeur globale'!$F$5:$F$1004,'Valeur globale'!$A$5:$A$1004,$I93),"")</f>
        <v/>
      </c>
      <c r="K93" s="19" t="str">
        <f>IF($C93="Cession",SUM($E93)-SUM($F93),"")</f>
        <v/>
      </c>
      <c r="L93" s="19" t="str">
        <f>IF($C93="Cession",SUM($E93)+SUM($G93)-SUM($H93),"")</f>
        <v/>
      </c>
      <c r="M93" s="19" t="str">
        <f>IF($C93="Cession",SUM($L93)-SUM($F93),"")</f>
        <v/>
      </c>
      <c r="N93" s="18" t="str">
        <f>IF($C93="Cession",SUMIFS($D$13:$D92,$C$13:$C92,"Achat"),"")</f>
        <v/>
      </c>
      <c r="O93" s="18" t="str">
        <f>IF($C93="Cession",SUM($R$13:$R92),"")</f>
        <v/>
      </c>
      <c r="P93" s="18" t="str">
        <f>IF($C93="Cession",SUMIFS($G$13:$G92,$C$13:$C92,"Cession"),"")</f>
        <v/>
      </c>
      <c r="Q93" s="19" t="str">
        <f>IF($C93="Cession",SUM($N93)-SUM($O93)-SUM($P93),"")</f>
        <v/>
      </c>
      <c r="R93" s="19" t="str">
        <f>IF(AND($C93="Cession",SUM($J93)&gt;0,SUM($L93)&lt;=SUM($J93)+0.000001),SUM($Q93)*SUM($L93)/SUM($J93),"")</f>
        <v/>
      </c>
      <c r="S93" s="20" t="str">
        <f>IF($R93="","",SUM($M93)-$R93)</f>
        <v/>
      </c>
      <c r="T93" s="21" t="str">
        <f>IF($C93="","",IF($C92="","Ligne précédente vide",IF(NOT(OR($C93="Achat",$C93="Cession",$C93="Échange sans soulte",$C93="Transfert")),"Type inconnu",IF(NOT(ISNUMBER($A93)),"Date manquante",IF(SUM($A93)&lt;MAX($A$13:$A92),"Date antérieure à une ligne précédente",IF(AND($C93="Achat",SUM($D93)&lt;=0),"Montant de l’achat manquant",IF(AND($C93="Achat",OR(SUM($E93)&lt;&gt;0,SUM($F93)&lt;&gt;0,SUM($G93)&lt;&gt;0,SUM($H93)&lt;&gt;0)),"Achat : colonnes E à H à laisser vides",IF(AND($C93="Cession",SUM($D93)&lt;&gt;0),"Cession : colonne D à laisser vide",IF(AND($C93="Cession",OR(SUM($E93)&lt;0,SUM($F93)&lt;0,SUM($G93)&lt;0,SUM($H93)&lt;0)),"Montant négatif",IF(AND($C93="Cession",SUM($E93)&lt;=0),"Prix de cession manquant",IF(AND($C93="Cession",SUM($G93)&gt;0,SUM($H93)&gt;0),"Une seule soulte par cession",IF(AND($C93="Cession",SUM($J93)&lt;=0),"Valeur globale manquante (onglet Valeur globale)",IF(AND($C93="Cession",SUM($L93)&gt;SUM($J93)+0.000001),"Prix supérieur à la valeur globale : un actif manque","OK")))))))))))))</f>
        <v/>
      </c>
    </row>
    <row r="94" spans="1:20" x14ac:dyDescent="0.25">
      <c r="A94" s="14"/>
      <c r="B94" s="15"/>
      <c r="C94" s="15"/>
      <c r="D94" s="16"/>
      <c r="E94" s="16"/>
      <c r="F94" s="16"/>
      <c r="G94" s="16"/>
      <c r="H94" s="16"/>
      <c r="I94" s="17" t="str">
        <f>IF($C94="Cession",COUNTIF($C$14:$C94,"Cession"),"")</f>
        <v/>
      </c>
      <c r="J94" s="18" t="str">
        <f>IF($C94="Cession",SUMIFS('Valeur globale'!$F$5:$F$1004,'Valeur globale'!$A$5:$A$1004,$I94),"")</f>
        <v/>
      </c>
      <c r="K94" s="19" t="str">
        <f>IF($C94="Cession",SUM($E94)-SUM($F94),"")</f>
        <v/>
      </c>
      <c r="L94" s="19" t="str">
        <f>IF($C94="Cession",SUM($E94)+SUM($G94)-SUM($H94),"")</f>
        <v/>
      </c>
      <c r="M94" s="19" t="str">
        <f>IF($C94="Cession",SUM($L94)-SUM($F94),"")</f>
        <v/>
      </c>
      <c r="N94" s="18" t="str">
        <f>IF($C94="Cession",SUMIFS($D$13:$D93,$C$13:$C93,"Achat"),"")</f>
        <v/>
      </c>
      <c r="O94" s="18" t="str">
        <f>IF($C94="Cession",SUM($R$13:$R93),"")</f>
        <v/>
      </c>
      <c r="P94" s="18" t="str">
        <f>IF($C94="Cession",SUMIFS($G$13:$G93,$C$13:$C93,"Cession"),"")</f>
        <v/>
      </c>
      <c r="Q94" s="19" t="str">
        <f>IF($C94="Cession",SUM($N94)-SUM($O94)-SUM($P94),"")</f>
        <v/>
      </c>
      <c r="R94" s="19" t="str">
        <f>IF(AND($C94="Cession",SUM($J94)&gt;0,SUM($L94)&lt;=SUM($J94)+0.000001),SUM($Q94)*SUM($L94)/SUM($J94),"")</f>
        <v/>
      </c>
      <c r="S94" s="20" t="str">
        <f>IF($R94="","",SUM($M94)-$R94)</f>
        <v/>
      </c>
      <c r="T94" s="21" t="str">
        <f>IF($C94="","",IF($C93="","Ligne précédente vide",IF(NOT(OR($C94="Achat",$C94="Cession",$C94="Échange sans soulte",$C94="Transfert")),"Type inconnu",IF(NOT(ISNUMBER($A94)),"Date manquante",IF(SUM($A94)&lt;MAX($A$13:$A93),"Date antérieure à une ligne précédente",IF(AND($C94="Achat",SUM($D94)&lt;=0),"Montant de l’achat manquant",IF(AND($C94="Achat",OR(SUM($E94)&lt;&gt;0,SUM($F94)&lt;&gt;0,SUM($G94)&lt;&gt;0,SUM($H94)&lt;&gt;0)),"Achat : colonnes E à H à laisser vides",IF(AND($C94="Cession",SUM($D94)&lt;&gt;0),"Cession : colonne D à laisser vide",IF(AND($C94="Cession",OR(SUM($E94)&lt;0,SUM($F94)&lt;0,SUM($G94)&lt;0,SUM($H94)&lt;0)),"Montant négatif",IF(AND($C94="Cession",SUM($E94)&lt;=0),"Prix de cession manquant",IF(AND($C94="Cession",SUM($G94)&gt;0,SUM($H94)&gt;0),"Une seule soulte par cession",IF(AND($C94="Cession",SUM($J94)&lt;=0),"Valeur globale manquante (onglet Valeur globale)",IF(AND($C94="Cession",SUM($L94)&gt;SUM($J94)+0.000001),"Prix supérieur à la valeur globale : un actif manque","OK")))))))))))))</f>
        <v/>
      </c>
    </row>
    <row r="95" spans="1:20" x14ac:dyDescent="0.25">
      <c r="A95" s="14"/>
      <c r="B95" s="15"/>
      <c r="C95" s="15"/>
      <c r="D95" s="16"/>
      <c r="E95" s="16"/>
      <c r="F95" s="16"/>
      <c r="G95" s="16"/>
      <c r="H95" s="16"/>
      <c r="I95" s="17" t="str">
        <f>IF($C95="Cession",COUNTIF($C$14:$C95,"Cession"),"")</f>
        <v/>
      </c>
      <c r="J95" s="18" t="str">
        <f>IF($C95="Cession",SUMIFS('Valeur globale'!$F$5:$F$1004,'Valeur globale'!$A$5:$A$1004,$I95),"")</f>
        <v/>
      </c>
      <c r="K95" s="19" t="str">
        <f>IF($C95="Cession",SUM($E95)-SUM($F95),"")</f>
        <v/>
      </c>
      <c r="L95" s="19" t="str">
        <f>IF($C95="Cession",SUM($E95)+SUM($G95)-SUM($H95),"")</f>
        <v/>
      </c>
      <c r="M95" s="19" t="str">
        <f>IF($C95="Cession",SUM($L95)-SUM($F95),"")</f>
        <v/>
      </c>
      <c r="N95" s="18" t="str">
        <f>IF($C95="Cession",SUMIFS($D$13:$D94,$C$13:$C94,"Achat"),"")</f>
        <v/>
      </c>
      <c r="O95" s="18" t="str">
        <f>IF($C95="Cession",SUM($R$13:$R94),"")</f>
        <v/>
      </c>
      <c r="P95" s="18" t="str">
        <f>IF($C95="Cession",SUMIFS($G$13:$G94,$C$13:$C94,"Cession"),"")</f>
        <v/>
      </c>
      <c r="Q95" s="19" t="str">
        <f>IF($C95="Cession",SUM($N95)-SUM($O95)-SUM($P95),"")</f>
        <v/>
      </c>
      <c r="R95" s="19" t="str">
        <f>IF(AND($C95="Cession",SUM($J95)&gt;0,SUM($L95)&lt;=SUM($J95)+0.000001),SUM($Q95)*SUM($L95)/SUM($J95),"")</f>
        <v/>
      </c>
      <c r="S95" s="20" t="str">
        <f>IF($R95="","",SUM($M95)-$R95)</f>
        <v/>
      </c>
      <c r="T95" s="21" t="str">
        <f>IF($C95="","",IF($C94="","Ligne précédente vide",IF(NOT(OR($C95="Achat",$C95="Cession",$C95="Échange sans soulte",$C95="Transfert")),"Type inconnu",IF(NOT(ISNUMBER($A95)),"Date manquante",IF(SUM($A95)&lt;MAX($A$13:$A94),"Date antérieure à une ligne précédente",IF(AND($C95="Achat",SUM($D95)&lt;=0),"Montant de l’achat manquant",IF(AND($C95="Achat",OR(SUM($E95)&lt;&gt;0,SUM($F95)&lt;&gt;0,SUM($G95)&lt;&gt;0,SUM($H95)&lt;&gt;0)),"Achat : colonnes E à H à laisser vides",IF(AND($C95="Cession",SUM($D95)&lt;&gt;0),"Cession : colonne D à laisser vide",IF(AND($C95="Cession",OR(SUM($E95)&lt;0,SUM($F95)&lt;0,SUM($G95)&lt;0,SUM($H95)&lt;0)),"Montant négatif",IF(AND($C95="Cession",SUM($E95)&lt;=0),"Prix de cession manquant",IF(AND($C95="Cession",SUM($G95)&gt;0,SUM($H95)&gt;0),"Une seule soulte par cession",IF(AND($C95="Cession",SUM($J95)&lt;=0),"Valeur globale manquante (onglet Valeur globale)",IF(AND($C95="Cession",SUM($L95)&gt;SUM($J95)+0.000001),"Prix supérieur à la valeur globale : un actif manque","OK")))))))))))))</f>
        <v/>
      </c>
    </row>
    <row r="96" spans="1:20" x14ac:dyDescent="0.25">
      <c r="A96" s="14"/>
      <c r="B96" s="15"/>
      <c r="C96" s="15"/>
      <c r="D96" s="16"/>
      <c r="E96" s="16"/>
      <c r="F96" s="16"/>
      <c r="G96" s="16"/>
      <c r="H96" s="16"/>
      <c r="I96" s="17" t="str">
        <f>IF($C96="Cession",COUNTIF($C$14:$C96,"Cession"),"")</f>
        <v/>
      </c>
      <c r="J96" s="18" t="str">
        <f>IF($C96="Cession",SUMIFS('Valeur globale'!$F$5:$F$1004,'Valeur globale'!$A$5:$A$1004,$I96),"")</f>
        <v/>
      </c>
      <c r="K96" s="19" t="str">
        <f>IF($C96="Cession",SUM($E96)-SUM($F96),"")</f>
        <v/>
      </c>
      <c r="L96" s="19" t="str">
        <f>IF($C96="Cession",SUM($E96)+SUM($G96)-SUM($H96),"")</f>
        <v/>
      </c>
      <c r="M96" s="19" t="str">
        <f>IF($C96="Cession",SUM($L96)-SUM($F96),"")</f>
        <v/>
      </c>
      <c r="N96" s="18" t="str">
        <f>IF($C96="Cession",SUMIFS($D$13:$D95,$C$13:$C95,"Achat"),"")</f>
        <v/>
      </c>
      <c r="O96" s="18" t="str">
        <f>IF($C96="Cession",SUM($R$13:$R95),"")</f>
        <v/>
      </c>
      <c r="P96" s="18" t="str">
        <f>IF($C96="Cession",SUMIFS($G$13:$G95,$C$13:$C95,"Cession"),"")</f>
        <v/>
      </c>
      <c r="Q96" s="19" t="str">
        <f>IF($C96="Cession",SUM($N96)-SUM($O96)-SUM($P96),"")</f>
        <v/>
      </c>
      <c r="R96" s="19" t="str">
        <f>IF(AND($C96="Cession",SUM($J96)&gt;0,SUM($L96)&lt;=SUM($J96)+0.000001),SUM($Q96)*SUM($L96)/SUM($J96),"")</f>
        <v/>
      </c>
      <c r="S96" s="20" t="str">
        <f>IF($R96="","",SUM($M96)-$R96)</f>
        <v/>
      </c>
      <c r="T96" s="21" t="str">
        <f>IF($C96="","",IF($C95="","Ligne précédente vide",IF(NOT(OR($C96="Achat",$C96="Cession",$C96="Échange sans soulte",$C96="Transfert")),"Type inconnu",IF(NOT(ISNUMBER($A96)),"Date manquante",IF(SUM($A96)&lt;MAX($A$13:$A95),"Date antérieure à une ligne précédente",IF(AND($C96="Achat",SUM($D96)&lt;=0),"Montant de l’achat manquant",IF(AND($C96="Achat",OR(SUM($E96)&lt;&gt;0,SUM($F96)&lt;&gt;0,SUM($G96)&lt;&gt;0,SUM($H96)&lt;&gt;0)),"Achat : colonnes E à H à laisser vides",IF(AND($C96="Cession",SUM($D96)&lt;&gt;0),"Cession : colonne D à laisser vide",IF(AND($C96="Cession",OR(SUM($E96)&lt;0,SUM($F96)&lt;0,SUM($G96)&lt;0,SUM($H96)&lt;0)),"Montant négatif",IF(AND($C96="Cession",SUM($E96)&lt;=0),"Prix de cession manquant",IF(AND($C96="Cession",SUM($G96)&gt;0,SUM($H96)&gt;0),"Une seule soulte par cession",IF(AND($C96="Cession",SUM($J96)&lt;=0),"Valeur globale manquante (onglet Valeur globale)",IF(AND($C96="Cession",SUM($L96)&gt;SUM($J96)+0.000001),"Prix supérieur à la valeur globale : un actif manque","OK")))))))))))))</f>
        <v/>
      </c>
    </row>
    <row r="97" spans="1:20" x14ac:dyDescent="0.25">
      <c r="A97" s="14"/>
      <c r="B97" s="15"/>
      <c r="C97" s="15"/>
      <c r="D97" s="16"/>
      <c r="E97" s="16"/>
      <c r="F97" s="16"/>
      <c r="G97" s="16"/>
      <c r="H97" s="16"/>
      <c r="I97" s="17" t="str">
        <f>IF($C97="Cession",COUNTIF($C$14:$C97,"Cession"),"")</f>
        <v/>
      </c>
      <c r="J97" s="18" t="str">
        <f>IF($C97="Cession",SUMIFS('Valeur globale'!$F$5:$F$1004,'Valeur globale'!$A$5:$A$1004,$I97),"")</f>
        <v/>
      </c>
      <c r="K97" s="19" t="str">
        <f>IF($C97="Cession",SUM($E97)-SUM($F97),"")</f>
        <v/>
      </c>
      <c r="L97" s="19" t="str">
        <f>IF($C97="Cession",SUM($E97)+SUM($G97)-SUM($H97),"")</f>
        <v/>
      </c>
      <c r="M97" s="19" t="str">
        <f>IF($C97="Cession",SUM($L97)-SUM($F97),"")</f>
        <v/>
      </c>
      <c r="N97" s="18" t="str">
        <f>IF($C97="Cession",SUMIFS($D$13:$D96,$C$13:$C96,"Achat"),"")</f>
        <v/>
      </c>
      <c r="O97" s="18" t="str">
        <f>IF($C97="Cession",SUM($R$13:$R96),"")</f>
        <v/>
      </c>
      <c r="P97" s="18" t="str">
        <f>IF($C97="Cession",SUMIFS($G$13:$G96,$C$13:$C96,"Cession"),"")</f>
        <v/>
      </c>
      <c r="Q97" s="19" t="str">
        <f>IF($C97="Cession",SUM($N97)-SUM($O97)-SUM($P97),"")</f>
        <v/>
      </c>
      <c r="R97" s="19" t="str">
        <f>IF(AND($C97="Cession",SUM($J97)&gt;0,SUM($L97)&lt;=SUM($J97)+0.000001),SUM($Q97)*SUM($L97)/SUM($J97),"")</f>
        <v/>
      </c>
      <c r="S97" s="20" t="str">
        <f>IF($R97="","",SUM($M97)-$R97)</f>
        <v/>
      </c>
      <c r="T97" s="21" t="str">
        <f>IF($C97="","",IF($C96="","Ligne précédente vide",IF(NOT(OR($C97="Achat",$C97="Cession",$C97="Échange sans soulte",$C97="Transfert")),"Type inconnu",IF(NOT(ISNUMBER($A97)),"Date manquante",IF(SUM($A97)&lt;MAX($A$13:$A96),"Date antérieure à une ligne précédente",IF(AND($C97="Achat",SUM($D97)&lt;=0),"Montant de l’achat manquant",IF(AND($C97="Achat",OR(SUM($E97)&lt;&gt;0,SUM($F97)&lt;&gt;0,SUM($G97)&lt;&gt;0,SUM($H97)&lt;&gt;0)),"Achat : colonnes E à H à laisser vides",IF(AND($C97="Cession",SUM($D97)&lt;&gt;0),"Cession : colonne D à laisser vide",IF(AND($C97="Cession",OR(SUM($E97)&lt;0,SUM($F97)&lt;0,SUM($G97)&lt;0,SUM($H97)&lt;0)),"Montant négatif",IF(AND($C97="Cession",SUM($E97)&lt;=0),"Prix de cession manquant",IF(AND($C97="Cession",SUM($G97)&gt;0,SUM($H97)&gt;0),"Une seule soulte par cession",IF(AND($C97="Cession",SUM($J97)&lt;=0),"Valeur globale manquante (onglet Valeur globale)",IF(AND($C97="Cession",SUM($L97)&gt;SUM($J97)+0.000001),"Prix supérieur à la valeur globale : un actif manque","OK")))))))))))))</f>
        <v/>
      </c>
    </row>
    <row r="98" spans="1:20" x14ac:dyDescent="0.25">
      <c r="A98" s="14"/>
      <c r="B98" s="15"/>
      <c r="C98" s="15"/>
      <c r="D98" s="16"/>
      <c r="E98" s="16"/>
      <c r="F98" s="16"/>
      <c r="G98" s="16"/>
      <c r="H98" s="16"/>
      <c r="I98" s="17" t="str">
        <f>IF($C98="Cession",COUNTIF($C$14:$C98,"Cession"),"")</f>
        <v/>
      </c>
      <c r="J98" s="18" t="str">
        <f>IF($C98="Cession",SUMIFS('Valeur globale'!$F$5:$F$1004,'Valeur globale'!$A$5:$A$1004,$I98),"")</f>
        <v/>
      </c>
      <c r="K98" s="19" t="str">
        <f>IF($C98="Cession",SUM($E98)-SUM($F98),"")</f>
        <v/>
      </c>
      <c r="L98" s="19" t="str">
        <f>IF($C98="Cession",SUM($E98)+SUM($G98)-SUM($H98),"")</f>
        <v/>
      </c>
      <c r="M98" s="19" t="str">
        <f>IF($C98="Cession",SUM($L98)-SUM($F98),"")</f>
        <v/>
      </c>
      <c r="N98" s="18" t="str">
        <f>IF($C98="Cession",SUMIFS($D$13:$D97,$C$13:$C97,"Achat"),"")</f>
        <v/>
      </c>
      <c r="O98" s="18" t="str">
        <f>IF($C98="Cession",SUM($R$13:$R97),"")</f>
        <v/>
      </c>
      <c r="P98" s="18" t="str">
        <f>IF($C98="Cession",SUMIFS($G$13:$G97,$C$13:$C97,"Cession"),"")</f>
        <v/>
      </c>
      <c r="Q98" s="19" t="str">
        <f>IF($C98="Cession",SUM($N98)-SUM($O98)-SUM($P98),"")</f>
        <v/>
      </c>
      <c r="R98" s="19" t="str">
        <f>IF(AND($C98="Cession",SUM($J98)&gt;0,SUM($L98)&lt;=SUM($J98)+0.000001),SUM($Q98)*SUM($L98)/SUM($J98),"")</f>
        <v/>
      </c>
      <c r="S98" s="20" t="str">
        <f>IF($R98="","",SUM($M98)-$R98)</f>
        <v/>
      </c>
      <c r="T98" s="21" t="str">
        <f>IF($C98="","",IF($C97="","Ligne précédente vide",IF(NOT(OR($C98="Achat",$C98="Cession",$C98="Échange sans soulte",$C98="Transfert")),"Type inconnu",IF(NOT(ISNUMBER($A98)),"Date manquante",IF(SUM($A98)&lt;MAX($A$13:$A97),"Date antérieure à une ligne précédente",IF(AND($C98="Achat",SUM($D98)&lt;=0),"Montant de l’achat manquant",IF(AND($C98="Achat",OR(SUM($E98)&lt;&gt;0,SUM($F98)&lt;&gt;0,SUM($G98)&lt;&gt;0,SUM($H98)&lt;&gt;0)),"Achat : colonnes E à H à laisser vides",IF(AND($C98="Cession",SUM($D98)&lt;&gt;0),"Cession : colonne D à laisser vide",IF(AND($C98="Cession",OR(SUM($E98)&lt;0,SUM($F98)&lt;0,SUM($G98)&lt;0,SUM($H98)&lt;0)),"Montant négatif",IF(AND($C98="Cession",SUM($E98)&lt;=0),"Prix de cession manquant",IF(AND($C98="Cession",SUM($G98)&gt;0,SUM($H98)&gt;0),"Une seule soulte par cession",IF(AND($C98="Cession",SUM($J98)&lt;=0),"Valeur globale manquante (onglet Valeur globale)",IF(AND($C98="Cession",SUM($L98)&gt;SUM($J98)+0.000001),"Prix supérieur à la valeur globale : un actif manque","OK")))))))))))))</f>
        <v/>
      </c>
    </row>
    <row r="99" spans="1:20" x14ac:dyDescent="0.25">
      <c r="A99" s="14"/>
      <c r="B99" s="15"/>
      <c r="C99" s="15"/>
      <c r="D99" s="16"/>
      <c r="E99" s="16"/>
      <c r="F99" s="16"/>
      <c r="G99" s="16"/>
      <c r="H99" s="16"/>
      <c r="I99" s="17" t="str">
        <f>IF($C99="Cession",COUNTIF($C$14:$C99,"Cession"),"")</f>
        <v/>
      </c>
      <c r="J99" s="18" t="str">
        <f>IF($C99="Cession",SUMIFS('Valeur globale'!$F$5:$F$1004,'Valeur globale'!$A$5:$A$1004,$I99),"")</f>
        <v/>
      </c>
      <c r="K99" s="19" t="str">
        <f>IF($C99="Cession",SUM($E99)-SUM($F99),"")</f>
        <v/>
      </c>
      <c r="L99" s="19" t="str">
        <f>IF($C99="Cession",SUM($E99)+SUM($G99)-SUM($H99),"")</f>
        <v/>
      </c>
      <c r="M99" s="19" t="str">
        <f>IF($C99="Cession",SUM($L99)-SUM($F99),"")</f>
        <v/>
      </c>
      <c r="N99" s="18" t="str">
        <f>IF($C99="Cession",SUMIFS($D$13:$D98,$C$13:$C98,"Achat"),"")</f>
        <v/>
      </c>
      <c r="O99" s="18" t="str">
        <f>IF($C99="Cession",SUM($R$13:$R98),"")</f>
        <v/>
      </c>
      <c r="P99" s="18" t="str">
        <f>IF($C99="Cession",SUMIFS($G$13:$G98,$C$13:$C98,"Cession"),"")</f>
        <v/>
      </c>
      <c r="Q99" s="19" t="str">
        <f>IF($C99="Cession",SUM($N99)-SUM($O99)-SUM($P99),"")</f>
        <v/>
      </c>
      <c r="R99" s="19" t="str">
        <f>IF(AND($C99="Cession",SUM($J99)&gt;0,SUM($L99)&lt;=SUM($J99)+0.000001),SUM($Q99)*SUM($L99)/SUM($J99),"")</f>
        <v/>
      </c>
      <c r="S99" s="20" t="str">
        <f>IF($R99="","",SUM($M99)-$R99)</f>
        <v/>
      </c>
      <c r="T99" s="21" t="str">
        <f>IF($C99="","",IF($C98="","Ligne précédente vide",IF(NOT(OR($C99="Achat",$C99="Cession",$C99="Échange sans soulte",$C99="Transfert")),"Type inconnu",IF(NOT(ISNUMBER($A99)),"Date manquante",IF(SUM($A99)&lt;MAX($A$13:$A98),"Date antérieure à une ligne précédente",IF(AND($C99="Achat",SUM($D99)&lt;=0),"Montant de l’achat manquant",IF(AND($C99="Achat",OR(SUM($E99)&lt;&gt;0,SUM($F99)&lt;&gt;0,SUM($G99)&lt;&gt;0,SUM($H99)&lt;&gt;0)),"Achat : colonnes E à H à laisser vides",IF(AND($C99="Cession",SUM($D99)&lt;&gt;0),"Cession : colonne D à laisser vide",IF(AND($C99="Cession",OR(SUM($E99)&lt;0,SUM($F99)&lt;0,SUM($G99)&lt;0,SUM($H99)&lt;0)),"Montant négatif",IF(AND($C99="Cession",SUM($E99)&lt;=0),"Prix de cession manquant",IF(AND($C99="Cession",SUM($G99)&gt;0,SUM($H99)&gt;0),"Une seule soulte par cession",IF(AND($C99="Cession",SUM($J99)&lt;=0),"Valeur globale manquante (onglet Valeur globale)",IF(AND($C99="Cession",SUM($L99)&gt;SUM($J99)+0.000001),"Prix supérieur à la valeur globale : un actif manque","OK")))))))))))))</f>
        <v/>
      </c>
    </row>
    <row r="100" spans="1:20" x14ac:dyDescent="0.25">
      <c r="A100" s="14"/>
      <c r="B100" s="15"/>
      <c r="C100" s="15"/>
      <c r="D100" s="16"/>
      <c r="E100" s="16"/>
      <c r="F100" s="16"/>
      <c r="G100" s="16"/>
      <c r="H100" s="16"/>
      <c r="I100" s="17" t="str">
        <f>IF($C100="Cession",COUNTIF($C$14:$C100,"Cession"),"")</f>
        <v/>
      </c>
      <c r="J100" s="18" t="str">
        <f>IF($C100="Cession",SUMIFS('Valeur globale'!$F$5:$F$1004,'Valeur globale'!$A$5:$A$1004,$I100),"")</f>
        <v/>
      </c>
      <c r="K100" s="19" t="str">
        <f>IF($C100="Cession",SUM($E100)-SUM($F100),"")</f>
        <v/>
      </c>
      <c r="L100" s="19" t="str">
        <f>IF($C100="Cession",SUM($E100)+SUM($G100)-SUM($H100),"")</f>
        <v/>
      </c>
      <c r="M100" s="19" t="str">
        <f>IF($C100="Cession",SUM($L100)-SUM($F100),"")</f>
        <v/>
      </c>
      <c r="N100" s="18" t="str">
        <f>IF($C100="Cession",SUMIFS($D$13:$D99,$C$13:$C99,"Achat"),"")</f>
        <v/>
      </c>
      <c r="O100" s="18" t="str">
        <f>IF($C100="Cession",SUM($R$13:$R99),"")</f>
        <v/>
      </c>
      <c r="P100" s="18" t="str">
        <f>IF($C100="Cession",SUMIFS($G$13:$G99,$C$13:$C99,"Cession"),"")</f>
        <v/>
      </c>
      <c r="Q100" s="19" t="str">
        <f>IF($C100="Cession",SUM($N100)-SUM($O100)-SUM($P100),"")</f>
        <v/>
      </c>
      <c r="R100" s="19" t="str">
        <f>IF(AND($C100="Cession",SUM($J100)&gt;0,SUM($L100)&lt;=SUM($J100)+0.000001),SUM($Q100)*SUM($L100)/SUM($J100),"")</f>
        <v/>
      </c>
      <c r="S100" s="20" t="str">
        <f>IF($R100="","",SUM($M100)-$R100)</f>
        <v/>
      </c>
      <c r="T100" s="21" t="str">
        <f>IF($C100="","",IF($C99="","Ligne précédente vide",IF(NOT(OR($C100="Achat",$C100="Cession",$C100="Échange sans soulte",$C100="Transfert")),"Type inconnu",IF(NOT(ISNUMBER($A100)),"Date manquante",IF(SUM($A100)&lt;MAX($A$13:$A99),"Date antérieure à une ligne précédente",IF(AND($C100="Achat",SUM($D100)&lt;=0),"Montant de l’achat manquant",IF(AND($C100="Achat",OR(SUM($E100)&lt;&gt;0,SUM($F100)&lt;&gt;0,SUM($G100)&lt;&gt;0,SUM($H100)&lt;&gt;0)),"Achat : colonnes E à H à laisser vides",IF(AND($C100="Cession",SUM($D100)&lt;&gt;0),"Cession : colonne D à laisser vide",IF(AND($C100="Cession",OR(SUM($E100)&lt;0,SUM($F100)&lt;0,SUM($G100)&lt;0,SUM($H100)&lt;0)),"Montant négatif",IF(AND($C100="Cession",SUM($E100)&lt;=0),"Prix de cession manquant",IF(AND($C100="Cession",SUM($G100)&gt;0,SUM($H100)&gt;0),"Une seule soulte par cession",IF(AND($C100="Cession",SUM($J100)&lt;=0),"Valeur globale manquante (onglet Valeur globale)",IF(AND($C100="Cession",SUM($L100)&gt;SUM($J100)+0.000001),"Prix supérieur à la valeur globale : un actif manque","OK")))))))))))))</f>
        <v/>
      </c>
    </row>
    <row r="101" spans="1:20" x14ac:dyDescent="0.25">
      <c r="A101" s="14"/>
      <c r="B101" s="15"/>
      <c r="C101" s="15"/>
      <c r="D101" s="16"/>
      <c r="E101" s="16"/>
      <c r="F101" s="16"/>
      <c r="G101" s="16"/>
      <c r="H101" s="16"/>
      <c r="I101" s="17" t="str">
        <f>IF($C101="Cession",COUNTIF($C$14:$C101,"Cession"),"")</f>
        <v/>
      </c>
      <c r="J101" s="18" t="str">
        <f>IF($C101="Cession",SUMIFS('Valeur globale'!$F$5:$F$1004,'Valeur globale'!$A$5:$A$1004,$I101),"")</f>
        <v/>
      </c>
      <c r="K101" s="19" t="str">
        <f>IF($C101="Cession",SUM($E101)-SUM($F101),"")</f>
        <v/>
      </c>
      <c r="L101" s="19" t="str">
        <f>IF($C101="Cession",SUM($E101)+SUM($G101)-SUM($H101),"")</f>
        <v/>
      </c>
      <c r="M101" s="19" t="str">
        <f>IF($C101="Cession",SUM($L101)-SUM($F101),"")</f>
        <v/>
      </c>
      <c r="N101" s="18" t="str">
        <f>IF($C101="Cession",SUMIFS($D$13:$D100,$C$13:$C100,"Achat"),"")</f>
        <v/>
      </c>
      <c r="O101" s="18" t="str">
        <f>IF($C101="Cession",SUM($R$13:$R100),"")</f>
        <v/>
      </c>
      <c r="P101" s="18" t="str">
        <f>IF($C101="Cession",SUMIFS($G$13:$G100,$C$13:$C100,"Cession"),"")</f>
        <v/>
      </c>
      <c r="Q101" s="19" t="str">
        <f>IF($C101="Cession",SUM($N101)-SUM($O101)-SUM($P101),"")</f>
        <v/>
      </c>
      <c r="R101" s="19" t="str">
        <f>IF(AND($C101="Cession",SUM($J101)&gt;0,SUM($L101)&lt;=SUM($J101)+0.000001),SUM($Q101)*SUM($L101)/SUM($J101),"")</f>
        <v/>
      </c>
      <c r="S101" s="20" t="str">
        <f>IF($R101="","",SUM($M101)-$R101)</f>
        <v/>
      </c>
      <c r="T101" s="21" t="str">
        <f>IF($C101="","",IF($C100="","Ligne précédente vide",IF(NOT(OR($C101="Achat",$C101="Cession",$C101="Échange sans soulte",$C101="Transfert")),"Type inconnu",IF(NOT(ISNUMBER($A101)),"Date manquante",IF(SUM($A101)&lt;MAX($A$13:$A100),"Date antérieure à une ligne précédente",IF(AND($C101="Achat",SUM($D101)&lt;=0),"Montant de l’achat manquant",IF(AND($C101="Achat",OR(SUM($E101)&lt;&gt;0,SUM($F101)&lt;&gt;0,SUM($G101)&lt;&gt;0,SUM($H101)&lt;&gt;0)),"Achat : colonnes E à H à laisser vides",IF(AND($C101="Cession",SUM($D101)&lt;&gt;0),"Cession : colonne D à laisser vide",IF(AND($C101="Cession",OR(SUM($E101)&lt;0,SUM($F101)&lt;0,SUM($G101)&lt;0,SUM($H101)&lt;0)),"Montant négatif",IF(AND($C101="Cession",SUM($E101)&lt;=0),"Prix de cession manquant",IF(AND($C101="Cession",SUM($G101)&gt;0,SUM($H101)&gt;0),"Une seule soulte par cession",IF(AND($C101="Cession",SUM($J101)&lt;=0),"Valeur globale manquante (onglet Valeur globale)",IF(AND($C101="Cession",SUM($L101)&gt;SUM($J101)+0.000001),"Prix supérieur à la valeur globale : un actif manque","OK")))))))))))))</f>
        <v/>
      </c>
    </row>
    <row r="102" spans="1:20" x14ac:dyDescent="0.25">
      <c r="A102" s="14"/>
      <c r="B102" s="15"/>
      <c r="C102" s="15"/>
      <c r="D102" s="16"/>
      <c r="E102" s="16"/>
      <c r="F102" s="16"/>
      <c r="G102" s="16"/>
      <c r="H102" s="16"/>
      <c r="I102" s="17" t="str">
        <f>IF($C102="Cession",COUNTIF($C$14:$C102,"Cession"),"")</f>
        <v/>
      </c>
      <c r="J102" s="18" t="str">
        <f>IF($C102="Cession",SUMIFS('Valeur globale'!$F$5:$F$1004,'Valeur globale'!$A$5:$A$1004,$I102),"")</f>
        <v/>
      </c>
      <c r="K102" s="19" t="str">
        <f>IF($C102="Cession",SUM($E102)-SUM($F102),"")</f>
        <v/>
      </c>
      <c r="L102" s="19" t="str">
        <f>IF($C102="Cession",SUM($E102)+SUM($G102)-SUM($H102),"")</f>
        <v/>
      </c>
      <c r="M102" s="19" t="str">
        <f>IF($C102="Cession",SUM($L102)-SUM($F102),"")</f>
        <v/>
      </c>
      <c r="N102" s="18" t="str">
        <f>IF($C102="Cession",SUMIFS($D$13:$D101,$C$13:$C101,"Achat"),"")</f>
        <v/>
      </c>
      <c r="O102" s="18" t="str">
        <f>IF($C102="Cession",SUM($R$13:$R101),"")</f>
        <v/>
      </c>
      <c r="P102" s="18" t="str">
        <f>IF($C102="Cession",SUMIFS($G$13:$G101,$C$13:$C101,"Cession"),"")</f>
        <v/>
      </c>
      <c r="Q102" s="19" t="str">
        <f>IF($C102="Cession",SUM($N102)-SUM($O102)-SUM($P102),"")</f>
        <v/>
      </c>
      <c r="R102" s="19" t="str">
        <f>IF(AND($C102="Cession",SUM($J102)&gt;0,SUM($L102)&lt;=SUM($J102)+0.000001),SUM($Q102)*SUM($L102)/SUM($J102),"")</f>
        <v/>
      </c>
      <c r="S102" s="20" t="str">
        <f>IF($R102="","",SUM($M102)-$R102)</f>
        <v/>
      </c>
      <c r="T102" s="21" t="str">
        <f>IF($C102="","",IF($C101="","Ligne précédente vide",IF(NOT(OR($C102="Achat",$C102="Cession",$C102="Échange sans soulte",$C102="Transfert")),"Type inconnu",IF(NOT(ISNUMBER($A102)),"Date manquante",IF(SUM($A102)&lt;MAX($A$13:$A101),"Date antérieure à une ligne précédente",IF(AND($C102="Achat",SUM($D102)&lt;=0),"Montant de l’achat manquant",IF(AND($C102="Achat",OR(SUM($E102)&lt;&gt;0,SUM($F102)&lt;&gt;0,SUM($G102)&lt;&gt;0,SUM($H102)&lt;&gt;0)),"Achat : colonnes E à H à laisser vides",IF(AND($C102="Cession",SUM($D102)&lt;&gt;0),"Cession : colonne D à laisser vide",IF(AND($C102="Cession",OR(SUM($E102)&lt;0,SUM($F102)&lt;0,SUM($G102)&lt;0,SUM($H102)&lt;0)),"Montant négatif",IF(AND($C102="Cession",SUM($E102)&lt;=0),"Prix de cession manquant",IF(AND($C102="Cession",SUM($G102)&gt;0,SUM($H102)&gt;0),"Une seule soulte par cession",IF(AND($C102="Cession",SUM($J102)&lt;=0),"Valeur globale manquante (onglet Valeur globale)",IF(AND($C102="Cession",SUM($L102)&gt;SUM($J102)+0.000001),"Prix supérieur à la valeur globale : un actif manque","OK")))))))))))))</f>
        <v/>
      </c>
    </row>
    <row r="103" spans="1:20" x14ac:dyDescent="0.25">
      <c r="A103" s="14"/>
      <c r="B103" s="15"/>
      <c r="C103" s="15"/>
      <c r="D103" s="16"/>
      <c r="E103" s="16"/>
      <c r="F103" s="16"/>
      <c r="G103" s="16"/>
      <c r="H103" s="16"/>
      <c r="I103" s="17" t="str">
        <f>IF($C103="Cession",COUNTIF($C$14:$C103,"Cession"),"")</f>
        <v/>
      </c>
      <c r="J103" s="18" t="str">
        <f>IF($C103="Cession",SUMIFS('Valeur globale'!$F$5:$F$1004,'Valeur globale'!$A$5:$A$1004,$I103),"")</f>
        <v/>
      </c>
      <c r="K103" s="19" t="str">
        <f>IF($C103="Cession",SUM($E103)-SUM($F103),"")</f>
        <v/>
      </c>
      <c r="L103" s="19" t="str">
        <f>IF($C103="Cession",SUM($E103)+SUM($G103)-SUM($H103),"")</f>
        <v/>
      </c>
      <c r="M103" s="19" t="str">
        <f>IF($C103="Cession",SUM($L103)-SUM($F103),"")</f>
        <v/>
      </c>
      <c r="N103" s="18" t="str">
        <f>IF($C103="Cession",SUMIFS($D$13:$D102,$C$13:$C102,"Achat"),"")</f>
        <v/>
      </c>
      <c r="O103" s="18" t="str">
        <f>IF($C103="Cession",SUM($R$13:$R102),"")</f>
        <v/>
      </c>
      <c r="P103" s="18" t="str">
        <f>IF($C103="Cession",SUMIFS($G$13:$G102,$C$13:$C102,"Cession"),"")</f>
        <v/>
      </c>
      <c r="Q103" s="19" t="str">
        <f>IF($C103="Cession",SUM($N103)-SUM($O103)-SUM($P103),"")</f>
        <v/>
      </c>
      <c r="R103" s="19" t="str">
        <f>IF(AND($C103="Cession",SUM($J103)&gt;0,SUM($L103)&lt;=SUM($J103)+0.000001),SUM($Q103)*SUM($L103)/SUM($J103),"")</f>
        <v/>
      </c>
      <c r="S103" s="20" t="str">
        <f>IF($R103="","",SUM($M103)-$R103)</f>
        <v/>
      </c>
      <c r="T103" s="21" t="str">
        <f>IF($C103="","",IF($C102="","Ligne précédente vide",IF(NOT(OR($C103="Achat",$C103="Cession",$C103="Échange sans soulte",$C103="Transfert")),"Type inconnu",IF(NOT(ISNUMBER($A103)),"Date manquante",IF(SUM($A103)&lt;MAX($A$13:$A102),"Date antérieure à une ligne précédente",IF(AND($C103="Achat",SUM($D103)&lt;=0),"Montant de l’achat manquant",IF(AND($C103="Achat",OR(SUM($E103)&lt;&gt;0,SUM($F103)&lt;&gt;0,SUM($G103)&lt;&gt;0,SUM($H103)&lt;&gt;0)),"Achat : colonnes E à H à laisser vides",IF(AND($C103="Cession",SUM($D103)&lt;&gt;0),"Cession : colonne D à laisser vide",IF(AND($C103="Cession",OR(SUM($E103)&lt;0,SUM($F103)&lt;0,SUM($G103)&lt;0,SUM($H103)&lt;0)),"Montant négatif",IF(AND($C103="Cession",SUM($E103)&lt;=0),"Prix de cession manquant",IF(AND($C103="Cession",SUM($G103)&gt;0,SUM($H103)&gt;0),"Une seule soulte par cession",IF(AND($C103="Cession",SUM($J103)&lt;=0),"Valeur globale manquante (onglet Valeur globale)",IF(AND($C103="Cession",SUM($L103)&gt;SUM($J103)+0.000001),"Prix supérieur à la valeur globale : un actif manque","OK")))))))))))))</f>
        <v/>
      </c>
    </row>
    <row r="104" spans="1:20" x14ac:dyDescent="0.25">
      <c r="A104" s="14"/>
      <c r="B104" s="15"/>
      <c r="C104" s="15"/>
      <c r="D104" s="16"/>
      <c r="E104" s="16"/>
      <c r="F104" s="16"/>
      <c r="G104" s="16"/>
      <c r="H104" s="16"/>
      <c r="I104" s="17" t="str">
        <f>IF($C104="Cession",COUNTIF($C$14:$C104,"Cession"),"")</f>
        <v/>
      </c>
      <c r="J104" s="18" t="str">
        <f>IF($C104="Cession",SUMIFS('Valeur globale'!$F$5:$F$1004,'Valeur globale'!$A$5:$A$1004,$I104),"")</f>
        <v/>
      </c>
      <c r="K104" s="19" t="str">
        <f>IF($C104="Cession",SUM($E104)-SUM($F104),"")</f>
        <v/>
      </c>
      <c r="L104" s="19" t="str">
        <f>IF($C104="Cession",SUM($E104)+SUM($G104)-SUM($H104),"")</f>
        <v/>
      </c>
      <c r="M104" s="19" t="str">
        <f>IF($C104="Cession",SUM($L104)-SUM($F104),"")</f>
        <v/>
      </c>
      <c r="N104" s="18" t="str">
        <f>IF($C104="Cession",SUMIFS($D$13:$D103,$C$13:$C103,"Achat"),"")</f>
        <v/>
      </c>
      <c r="O104" s="18" t="str">
        <f>IF($C104="Cession",SUM($R$13:$R103),"")</f>
        <v/>
      </c>
      <c r="P104" s="18" t="str">
        <f>IF($C104="Cession",SUMIFS($G$13:$G103,$C$13:$C103,"Cession"),"")</f>
        <v/>
      </c>
      <c r="Q104" s="19" t="str">
        <f>IF($C104="Cession",SUM($N104)-SUM($O104)-SUM($P104),"")</f>
        <v/>
      </c>
      <c r="R104" s="19" t="str">
        <f>IF(AND($C104="Cession",SUM($J104)&gt;0,SUM($L104)&lt;=SUM($J104)+0.000001),SUM($Q104)*SUM($L104)/SUM($J104),"")</f>
        <v/>
      </c>
      <c r="S104" s="20" t="str">
        <f>IF($R104="","",SUM($M104)-$R104)</f>
        <v/>
      </c>
      <c r="T104" s="21" t="str">
        <f>IF($C104="","",IF($C103="","Ligne précédente vide",IF(NOT(OR($C104="Achat",$C104="Cession",$C104="Échange sans soulte",$C104="Transfert")),"Type inconnu",IF(NOT(ISNUMBER($A104)),"Date manquante",IF(SUM($A104)&lt;MAX($A$13:$A103),"Date antérieure à une ligne précédente",IF(AND($C104="Achat",SUM($D104)&lt;=0),"Montant de l’achat manquant",IF(AND($C104="Achat",OR(SUM($E104)&lt;&gt;0,SUM($F104)&lt;&gt;0,SUM($G104)&lt;&gt;0,SUM($H104)&lt;&gt;0)),"Achat : colonnes E à H à laisser vides",IF(AND($C104="Cession",SUM($D104)&lt;&gt;0),"Cession : colonne D à laisser vide",IF(AND($C104="Cession",OR(SUM($E104)&lt;0,SUM($F104)&lt;0,SUM($G104)&lt;0,SUM($H104)&lt;0)),"Montant négatif",IF(AND($C104="Cession",SUM($E104)&lt;=0),"Prix de cession manquant",IF(AND($C104="Cession",SUM($G104)&gt;0,SUM($H104)&gt;0),"Une seule soulte par cession",IF(AND($C104="Cession",SUM($J104)&lt;=0),"Valeur globale manquante (onglet Valeur globale)",IF(AND($C104="Cession",SUM($L104)&gt;SUM($J104)+0.000001),"Prix supérieur à la valeur globale : un actif manque","OK")))))))))))))</f>
        <v/>
      </c>
    </row>
    <row r="105" spans="1:20" x14ac:dyDescent="0.25">
      <c r="A105" s="14"/>
      <c r="B105" s="15"/>
      <c r="C105" s="15"/>
      <c r="D105" s="16"/>
      <c r="E105" s="16"/>
      <c r="F105" s="16"/>
      <c r="G105" s="16"/>
      <c r="H105" s="16"/>
      <c r="I105" s="17" t="str">
        <f>IF($C105="Cession",COUNTIF($C$14:$C105,"Cession"),"")</f>
        <v/>
      </c>
      <c r="J105" s="18" t="str">
        <f>IF($C105="Cession",SUMIFS('Valeur globale'!$F$5:$F$1004,'Valeur globale'!$A$5:$A$1004,$I105),"")</f>
        <v/>
      </c>
      <c r="K105" s="19" t="str">
        <f>IF($C105="Cession",SUM($E105)-SUM($F105),"")</f>
        <v/>
      </c>
      <c r="L105" s="19" t="str">
        <f>IF($C105="Cession",SUM($E105)+SUM($G105)-SUM($H105),"")</f>
        <v/>
      </c>
      <c r="M105" s="19" t="str">
        <f>IF($C105="Cession",SUM($L105)-SUM($F105),"")</f>
        <v/>
      </c>
      <c r="N105" s="18" t="str">
        <f>IF($C105="Cession",SUMIFS($D$13:$D104,$C$13:$C104,"Achat"),"")</f>
        <v/>
      </c>
      <c r="O105" s="18" t="str">
        <f>IF($C105="Cession",SUM($R$13:$R104),"")</f>
        <v/>
      </c>
      <c r="P105" s="18" t="str">
        <f>IF($C105="Cession",SUMIFS($G$13:$G104,$C$13:$C104,"Cession"),"")</f>
        <v/>
      </c>
      <c r="Q105" s="19" t="str">
        <f>IF($C105="Cession",SUM($N105)-SUM($O105)-SUM($P105),"")</f>
        <v/>
      </c>
      <c r="R105" s="19" t="str">
        <f>IF(AND($C105="Cession",SUM($J105)&gt;0,SUM($L105)&lt;=SUM($J105)+0.000001),SUM($Q105)*SUM($L105)/SUM($J105),"")</f>
        <v/>
      </c>
      <c r="S105" s="20" t="str">
        <f>IF($R105="","",SUM($M105)-$R105)</f>
        <v/>
      </c>
      <c r="T105" s="21" t="str">
        <f>IF($C105="","",IF($C104="","Ligne précédente vide",IF(NOT(OR($C105="Achat",$C105="Cession",$C105="Échange sans soulte",$C105="Transfert")),"Type inconnu",IF(NOT(ISNUMBER($A105)),"Date manquante",IF(SUM($A105)&lt;MAX($A$13:$A104),"Date antérieure à une ligne précédente",IF(AND($C105="Achat",SUM($D105)&lt;=0),"Montant de l’achat manquant",IF(AND($C105="Achat",OR(SUM($E105)&lt;&gt;0,SUM($F105)&lt;&gt;0,SUM($G105)&lt;&gt;0,SUM($H105)&lt;&gt;0)),"Achat : colonnes E à H à laisser vides",IF(AND($C105="Cession",SUM($D105)&lt;&gt;0),"Cession : colonne D à laisser vide",IF(AND($C105="Cession",OR(SUM($E105)&lt;0,SUM($F105)&lt;0,SUM($G105)&lt;0,SUM($H105)&lt;0)),"Montant négatif",IF(AND($C105="Cession",SUM($E105)&lt;=0),"Prix de cession manquant",IF(AND($C105="Cession",SUM($G105)&gt;0,SUM($H105)&gt;0),"Une seule soulte par cession",IF(AND($C105="Cession",SUM($J105)&lt;=0),"Valeur globale manquante (onglet Valeur globale)",IF(AND($C105="Cession",SUM($L105)&gt;SUM($J105)+0.000001),"Prix supérieur à la valeur globale : un actif manque","OK")))))))))))))</f>
        <v/>
      </c>
    </row>
    <row r="106" spans="1:20" x14ac:dyDescent="0.25">
      <c r="A106" s="14"/>
      <c r="B106" s="15"/>
      <c r="C106" s="15"/>
      <c r="D106" s="16"/>
      <c r="E106" s="16"/>
      <c r="F106" s="16"/>
      <c r="G106" s="16"/>
      <c r="H106" s="16"/>
      <c r="I106" s="17" t="str">
        <f>IF($C106="Cession",COUNTIF($C$14:$C106,"Cession"),"")</f>
        <v/>
      </c>
      <c r="J106" s="18" t="str">
        <f>IF($C106="Cession",SUMIFS('Valeur globale'!$F$5:$F$1004,'Valeur globale'!$A$5:$A$1004,$I106),"")</f>
        <v/>
      </c>
      <c r="K106" s="19" t="str">
        <f>IF($C106="Cession",SUM($E106)-SUM($F106),"")</f>
        <v/>
      </c>
      <c r="L106" s="19" t="str">
        <f>IF($C106="Cession",SUM($E106)+SUM($G106)-SUM($H106),"")</f>
        <v/>
      </c>
      <c r="M106" s="19" t="str">
        <f>IF($C106="Cession",SUM($L106)-SUM($F106),"")</f>
        <v/>
      </c>
      <c r="N106" s="18" t="str">
        <f>IF($C106="Cession",SUMIFS($D$13:$D105,$C$13:$C105,"Achat"),"")</f>
        <v/>
      </c>
      <c r="O106" s="18" t="str">
        <f>IF($C106="Cession",SUM($R$13:$R105),"")</f>
        <v/>
      </c>
      <c r="P106" s="18" t="str">
        <f>IF($C106="Cession",SUMIFS($G$13:$G105,$C$13:$C105,"Cession"),"")</f>
        <v/>
      </c>
      <c r="Q106" s="19" t="str">
        <f>IF($C106="Cession",SUM($N106)-SUM($O106)-SUM($P106),"")</f>
        <v/>
      </c>
      <c r="R106" s="19" t="str">
        <f>IF(AND($C106="Cession",SUM($J106)&gt;0,SUM($L106)&lt;=SUM($J106)+0.000001),SUM($Q106)*SUM($L106)/SUM($J106),"")</f>
        <v/>
      </c>
      <c r="S106" s="20" t="str">
        <f>IF($R106="","",SUM($M106)-$R106)</f>
        <v/>
      </c>
      <c r="T106" s="21" t="str">
        <f>IF($C106="","",IF($C105="","Ligne précédente vide",IF(NOT(OR($C106="Achat",$C106="Cession",$C106="Échange sans soulte",$C106="Transfert")),"Type inconnu",IF(NOT(ISNUMBER($A106)),"Date manquante",IF(SUM($A106)&lt;MAX($A$13:$A105),"Date antérieure à une ligne précédente",IF(AND($C106="Achat",SUM($D106)&lt;=0),"Montant de l’achat manquant",IF(AND($C106="Achat",OR(SUM($E106)&lt;&gt;0,SUM($F106)&lt;&gt;0,SUM($G106)&lt;&gt;0,SUM($H106)&lt;&gt;0)),"Achat : colonnes E à H à laisser vides",IF(AND($C106="Cession",SUM($D106)&lt;&gt;0),"Cession : colonne D à laisser vide",IF(AND($C106="Cession",OR(SUM($E106)&lt;0,SUM($F106)&lt;0,SUM($G106)&lt;0,SUM($H106)&lt;0)),"Montant négatif",IF(AND($C106="Cession",SUM($E106)&lt;=0),"Prix de cession manquant",IF(AND($C106="Cession",SUM($G106)&gt;0,SUM($H106)&gt;0),"Une seule soulte par cession",IF(AND($C106="Cession",SUM($J106)&lt;=0),"Valeur globale manquante (onglet Valeur globale)",IF(AND($C106="Cession",SUM($L106)&gt;SUM($J106)+0.000001),"Prix supérieur à la valeur globale : un actif manque","OK")))))))))))))</f>
        <v/>
      </c>
    </row>
    <row r="107" spans="1:20" x14ac:dyDescent="0.25">
      <c r="A107" s="14"/>
      <c r="B107" s="15"/>
      <c r="C107" s="15"/>
      <c r="D107" s="16"/>
      <c r="E107" s="16"/>
      <c r="F107" s="16"/>
      <c r="G107" s="16"/>
      <c r="H107" s="16"/>
      <c r="I107" s="17" t="str">
        <f>IF($C107="Cession",COUNTIF($C$14:$C107,"Cession"),"")</f>
        <v/>
      </c>
      <c r="J107" s="18" t="str">
        <f>IF($C107="Cession",SUMIFS('Valeur globale'!$F$5:$F$1004,'Valeur globale'!$A$5:$A$1004,$I107),"")</f>
        <v/>
      </c>
      <c r="K107" s="19" t="str">
        <f>IF($C107="Cession",SUM($E107)-SUM($F107),"")</f>
        <v/>
      </c>
      <c r="L107" s="19" t="str">
        <f>IF($C107="Cession",SUM($E107)+SUM($G107)-SUM($H107),"")</f>
        <v/>
      </c>
      <c r="M107" s="19" t="str">
        <f>IF($C107="Cession",SUM($L107)-SUM($F107),"")</f>
        <v/>
      </c>
      <c r="N107" s="18" t="str">
        <f>IF($C107="Cession",SUMIFS($D$13:$D106,$C$13:$C106,"Achat"),"")</f>
        <v/>
      </c>
      <c r="O107" s="18" t="str">
        <f>IF($C107="Cession",SUM($R$13:$R106),"")</f>
        <v/>
      </c>
      <c r="P107" s="18" t="str">
        <f>IF($C107="Cession",SUMIFS($G$13:$G106,$C$13:$C106,"Cession"),"")</f>
        <v/>
      </c>
      <c r="Q107" s="19" t="str">
        <f>IF($C107="Cession",SUM($N107)-SUM($O107)-SUM($P107),"")</f>
        <v/>
      </c>
      <c r="R107" s="19" t="str">
        <f>IF(AND($C107="Cession",SUM($J107)&gt;0,SUM($L107)&lt;=SUM($J107)+0.000001),SUM($Q107)*SUM($L107)/SUM($J107),"")</f>
        <v/>
      </c>
      <c r="S107" s="20" t="str">
        <f>IF($R107="","",SUM($M107)-$R107)</f>
        <v/>
      </c>
      <c r="T107" s="21" t="str">
        <f>IF($C107="","",IF($C106="","Ligne précédente vide",IF(NOT(OR($C107="Achat",$C107="Cession",$C107="Échange sans soulte",$C107="Transfert")),"Type inconnu",IF(NOT(ISNUMBER($A107)),"Date manquante",IF(SUM($A107)&lt;MAX($A$13:$A106),"Date antérieure à une ligne précédente",IF(AND($C107="Achat",SUM($D107)&lt;=0),"Montant de l’achat manquant",IF(AND($C107="Achat",OR(SUM($E107)&lt;&gt;0,SUM($F107)&lt;&gt;0,SUM($G107)&lt;&gt;0,SUM($H107)&lt;&gt;0)),"Achat : colonnes E à H à laisser vides",IF(AND($C107="Cession",SUM($D107)&lt;&gt;0),"Cession : colonne D à laisser vide",IF(AND($C107="Cession",OR(SUM($E107)&lt;0,SUM($F107)&lt;0,SUM($G107)&lt;0,SUM($H107)&lt;0)),"Montant négatif",IF(AND($C107="Cession",SUM($E107)&lt;=0),"Prix de cession manquant",IF(AND($C107="Cession",SUM($G107)&gt;0,SUM($H107)&gt;0),"Une seule soulte par cession",IF(AND($C107="Cession",SUM($J107)&lt;=0),"Valeur globale manquante (onglet Valeur globale)",IF(AND($C107="Cession",SUM($L107)&gt;SUM($J107)+0.000001),"Prix supérieur à la valeur globale : un actif manque","OK")))))))))))))</f>
        <v/>
      </c>
    </row>
    <row r="108" spans="1:20" x14ac:dyDescent="0.25">
      <c r="A108" s="14"/>
      <c r="B108" s="15"/>
      <c r="C108" s="15"/>
      <c r="D108" s="16"/>
      <c r="E108" s="16"/>
      <c r="F108" s="16"/>
      <c r="G108" s="16"/>
      <c r="H108" s="16"/>
      <c r="I108" s="17" t="str">
        <f>IF($C108="Cession",COUNTIF($C$14:$C108,"Cession"),"")</f>
        <v/>
      </c>
      <c r="J108" s="18" t="str">
        <f>IF($C108="Cession",SUMIFS('Valeur globale'!$F$5:$F$1004,'Valeur globale'!$A$5:$A$1004,$I108),"")</f>
        <v/>
      </c>
      <c r="K108" s="19" t="str">
        <f>IF($C108="Cession",SUM($E108)-SUM($F108),"")</f>
        <v/>
      </c>
      <c r="L108" s="19" t="str">
        <f>IF($C108="Cession",SUM($E108)+SUM($G108)-SUM($H108),"")</f>
        <v/>
      </c>
      <c r="M108" s="19" t="str">
        <f>IF($C108="Cession",SUM($L108)-SUM($F108),"")</f>
        <v/>
      </c>
      <c r="N108" s="18" t="str">
        <f>IF($C108="Cession",SUMIFS($D$13:$D107,$C$13:$C107,"Achat"),"")</f>
        <v/>
      </c>
      <c r="O108" s="18" t="str">
        <f>IF($C108="Cession",SUM($R$13:$R107),"")</f>
        <v/>
      </c>
      <c r="P108" s="18" t="str">
        <f>IF($C108="Cession",SUMIFS($G$13:$G107,$C$13:$C107,"Cession"),"")</f>
        <v/>
      </c>
      <c r="Q108" s="19" t="str">
        <f>IF($C108="Cession",SUM($N108)-SUM($O108)-SUM($P108),"")</f>
        <v/>
      </c>
      <c r="R108" s="19" t="str">
        <f>IF(AND($C108="Cession",SUM($J108)&gt;0,SUM($L108)&lt;=SUM($J108)+0.000001),SUM($Q108)*SUM($L108)/SUM($J108),"")</f>
        <v/>
      </c>
      <c r="S108" s="20" t="str">
        <f>IF($R108="","",SUM($M108)-$R108)</f>
        <v/>
      </c>
      <c r="T108" s="21" t="str">
        <f>IF($C108="","",IF($C107="","Ligne précédente vide",IF(NOT(OR($C108="Achat",$C108="Cession",$C108="Échange sans soulte",$C108="Transfert")),"Type inconnu",IF(NOT(ISNUMBER($A108)),"Date manquante",IF(SUM($A108)&lt;MAX($A$13:$A107),"Date antérieure à une ligne précédente",IF(AND($C108="Achat",SUM($D108)&lt;=0),"Montant de l’achat manquant",IF(AND($C108="Achat",OR(SUM($E108)&lt;&gt;0,SUM($F108)&lt;&gt;0,SUM($G108)&lt;&gt;0,SUM($H108)&lt;&gt;0)),"Achat : colonnes E à H à laisser vides",IF(AND($C108="Cession",SUM($D108)&lt;&gt;0),"Cession : colonne D à laisser vide",IF(AND($C108="Cession",OR(SUM($E108)&lt;0,SUM($F108)&lt;0,SUM($G108)&lt;0,SUM($H108)&lt;0)),"Montant négatif",IF(AND($C108="Cession",SUM($E108)&lt;=0),"Prix de cession manquant",IF(AND($C108="Cession",SUM($G108)&gt;0,SUM($H108)&gt;0),"Une seule soulte par cession",IF(AND($C108="Cession",SUM($J108)&lt;=0),"Valeur globale manquante (onglet Valeur globale)",IF(AND($C108="Cession",SUM($L108)&gt;SUM($J108)+0.000001),"Prix supérieur à la valeur globale : un actif manque","OK")))))))))))))</f>
        <v/>
      </c>
    </row>
    <row r="109" spans="1:20" x14ac:dyDescent="0.25">
      <c r="A109" s="14"/>
      <c r="B109" s="15"/>
      <c r="C109" s="15"/>
      <c r="D109" s="16"/>
      <c r="E109" s="16"/>
      <c r="F109" s="16"/>
      <c r="G109" s="16"/>
      <c r="H109" s="16"/>
      <c r="I109" s="17" t="str">
        <f>IF($C109="Cession",COUNTIF($C$14:$C109,"Cession"),"")</f>
        <v/>
      </c>
      <c r="J109" s="18" t="str">
        <f>IF($C109="Cession",SUMIFS('Valeur globale'!$F$5:$F$1004,'Valeur globale'!$A$5:$A$1004,$I109),"")</f>
        <v/>
      </c>
      <c r="K109" s="19" t="str">
        <f>IF($C109="Cession",SUM($E109)-SUM($F109),"")</f>
        <v/>
      </c>
      <c r="L109" s="19" t="str">
        <f>IF($C109="Cession",SUM($E109)+SUM($G109)-SUM($H109),"")</f>
        <v/>
      </c>
      <c r="M109" s="19" t="str">
        <f>IF($C109="Cession",SUM($L109)-SUM($F109),"")</f>
        <v/>
      </c>
      <c r="N109" s="18" t="str">
        <f>IF($C109="Cession",SUMIFS($D$13:$D108,$C$13:$C108,"Achat"),"")</f>
        <v/>
      </c>
      <c r="O109" s="18" t="str">
        <f>IF($C109="Cession",SUM($R$13:$R108),"")</f>
        <v/>
      </c>
      <c r="P109" s="18" t="str">
        <f>IF($C109="Cession",SUMIFS($G$13:$G108,$C$13:$C108,"Cession"),"")</f>
        <v/>
      </c>
      <c r="Q109" s="19" t="str">
        <f>IF($C109="Cession",SUM($N109)-SUM($O109)-SUM($P109),"")</f>
        <v/>
      </c>
      <c r="R109" s="19" t="str">
        <f>IF(AND($C109="Cession",SUM($J109)&gt;0,SUM($L109)&lt;=SUM($J109)+0.000001),SUM($Q109)*SUM($L109)/SUM($J109),"")</f>
        <v/>
      </c>
      <c r="S109" s="20" t="str">
        <f>IF($R109="","",SUM($M109)-$R109)</f>
        <v/>
      </c>
      <c r="T109" s="21" t="str">
        <f>IF($C109="","",IF($C108="","Ligne précédente vide",IF(NOT(OR($C109="Achat",$C109="Cession",$C109="Échange sans soulte",$C109="Transfert")),"Type inconnu",IF(NOT(ISNUMBER($A109)),"Date manquante",IF(SUM($A109)&lt;MAX($A$13:$A108),"Date antérieure à une ligne précédente",IF(AND($C109="Achat",SUM($D109)&lt;=0),"Montant de l’achat manquant",IF(AND($C109="Achat",OR(SUM($E109)&lt;&gt;0,SUM($F109)&lt;&gt;0,SUM($G109)&lt;&gt;0,SUM($H109)&lt;&gt;0)),"Achat : colonnes E à H à laisser vides",IF(AND($C109="Cession",SUM($D109)&lt;&gt;0),"Cession : colonne D à laisser vide",IF(AND($C109="Cession",OR(SUM($E109)&lt;0,SUM($F109)&lt;0,SUM($G109)&lt;0,SUM($H109)&lt;0)),"Montant négatif",IF(AND($C109="Cession",SUM($E109)&lt;=0),"Prix de cession manquant",IF(AND($C109="Cession",SUM($G109)&gt;0,SUM($H109)&gt;0),"Une seule soulte par cession",IF(AND($C109="Cession",SUM($J109)&lt;=0),"Valeur globale manquante (onglet Valeur globale)",IF(AND($C109="Cession",SUM($L109)&gt;SUM($J109)+0.000001),"Prix supérieur à la valeur globale : un actif manque","OK")))))))))))))</f>
        <v/>
      </c>
    </row>
    <row r="110" spans="1:20" x14ac:dyDescent="0.25">
      <c r="A110" s="14"/>
      <c r="B110" s="15"/>
      <c r="C110" s="15"/>
      <c r="D110" s="16"/>
      <c r="E110" s="16"/>
      <c r="F110" s="16"/>
      <c r="G110" s="16"/>
      <c r="H110" s="16"/>
      <c r="I110" s="17" t="str">
        <f>IF($C110="Cession",COUNTIF($C$14:$C110,"Cession"),"")</f>
        <v/>
      </c>
      <c r="J110" s="18" t="str">
        <f>IF($C110="Cession",SUMIFS('Valeur globale'!$F$5:$F$1004,'Valeur globale'!$A$5:$A$1004,$I110),"")</f>
        <v/>
      </c>
      <c r="K110" s="19" t="str">
        <f>IF($C110="Cession",SUM($E110)-SUM($F110),"")</f>
        <v/>
      </c>
      <c r="L110" s="19" t="str">
        <f>IF($C110="Cession",SUM($E110)+SUM($G110)-SUM($H110),"")</f>
        <v/>
      </c>
      <c r="M110" s="19" t="str">
        <f>IF($C110="Cession",SUM($L110)-SUM($F110),"")</f>
        <v/>
      </c>
      <c r="N110" s="18" t="str">
        <f>IF($C110="Cession",SUMIFS($D$13:$D109,$C$13:$C109,"Achat"),"")</f>
        <v/>
      </c>
      <c r="O110" s="18" t="str">
        <f>IF($C110="Cession",SUM($R$13:$R109),"")</f>
        <v/>
      </c>
      <c r="P110" s="18" t="str">
        <f>IF($C110="Cession",SUMIFS($G$13:$G109,$C$13:$C109,"Cession"),"")</f>
        <v/>
      </c>
      <c r="Q110" s="19" t="str">
        <f>IF($C110="Cession",SUM($N110)-SUM($O110)-SUM($P110),"")</f>
        <v/>
      </c>
      <c r="R110" s="19" t="str">
        <f>IF(AND($C110="Cession",SUM($J110)&gt;0,SUM($L110)&lt;=SUM($J110)+0.000001),SUM($Q110)*SUM($L110)/SUM($J110),"")</f>
        <v/>
      </c>
      <c r="S110" s="20" t="str">
        <f>IF($R110="","",SUM($M110)-$R110)</f>
        <v/>
      </c>
      <c r="T110" s="21" t="str">
        <f>IF($C110="","",IF($C109="","Ligne précédente vide",IF(NOT(OR($C110="Achat",$C110="Cession",$C110="Échange sans soulte",$C110="Transfert")),"Type inconnu",IF(NOT(ISNUMBER($A110)),"Date manquante",IF(SUM($A110)&lt;MAX($A$13:$A109),"Date antérieure à une ligne précédente",IF(AND($C110="Achat",SUM($D110)&lt;=0),"Montant de l’achat manquant",IF(AND($C110="Achat",OR(SUM($E110)&lt;&gt;0,SUM($F110)&lt;&gt;0,SUM($G110)&lt;&gt;0,SUM($H110)&lt;&gt;0)),"Achat : colonnes E à H à laisser vides",IF(AND($C110="Cession",SUM($D110)&lt;&gt;0),"Cession : colonne D à laisser vide",IF(AND($C110="Cession",OR(SUM($E110)&lt;0,SUM($F110)&lt;0,SUM($G110)&lt;0,SUM($H110)&lt;0)),"Montant négatif",IF(AND($C110="Cession",SUM($E110)&lt;=0),"Prix de cession manquant",IF(AND($C110="Cession",SUM($G110)&gt;0,SUM($H110)&gt;0),"Une seule soulte par cession",IF(AND($C110="Cession",SUM($J110)&lt;=0),"Valeur globale manquante (onglet Valeur globale)",IF(AND($C110="Cession",SUM($L110)&gt;SUM($J110)+0.000001),"Prix supérieur à la valeur globale : un actif manque","OK")))))))))))))</f>
        <v/>
      </c>
    </row>
    <row r="111" spans="1:20" x14ac:dyDescent="0.25">
      <c r="A111" s="14"/>
      <c r="B111" s="15"/>
      <c r="C111" s="15"/>
      <c r="D111" s="16"/>
      <c r="E111" s="16"/>
      <c r="F111" s="16"/>
      <c r="G111" s="16"/>
      <c r="H111" s="16"/>
      <c r="I111" s="17" t="str">
        <f>IF($C111="Cession",COUNTIF($C$14:$C111,"Cession"),"")</f>
        <v/>
      </c>
      <c r="J111" s="18" t="str">
        <f>IF($C111="Cession",SUMIFS('Valeur globale'!$F$5:$F$1004,'Valeur globale'!$A$5:$A$1004,$I111),"")</f>
        <v/>
      </c>
      <c r="K111" s="19" t="str">
        <f>IF($C111="Cession",SUM($E111)-SUM($F111),"")</f>
        <v/>
      </c>
      <c r="L111" s="19" t="str">
        <f>IF($C111="Cession",SUM($E111)+SUM($G111)-SUM($H111),"")</f>
        <v/>
      </c>
      <c r="M111" s="19" t="str">
        <f>IF($C111="Cession",SUM($L111)-SUM($F111),"")</f>
        <v/>
      </c>
      <c r="N111" s="18" t="str">
        <f>IF($C111="Cession",SUMIFS($D$13:$D110,$C$13:$C110,"Achat"),"")</f>
        <v/>
      </c>
      <c r="O111" s="18" t="str">
        <f>IF($C111="Cession",SUM($R$13:$R110),"")</f>
        <v/>
      </c>
      <c r="P111" s="18" t="str">
        <f>IF($C111="Cession",SUMIFS($G$13:$G110,$C$13:$C110,"Cession"),"")</f>
        <v/>
      </c>
      <c r="Q111" s="19" t="str">
        <f>IF($C111="Cession",SUM($N111)-SUM($O111)-SUM($P111),"")</f>
        <v/>
      </c>
      <c r="R111" s="19" t="str">
        <f>IF(AND($C111="Cession",SUM($J111)&gt;0,SUM($L111)&lt;=SUM($J111)+0.000001),SUM($Q111)*SUM($L111)/SUM($J111),"")</f>
        <v/>
      </c>
      <c r="S111" s="20" t="str">
        <f>IF($R111="","",SUM($M111)-$R111)</f>
        <v/>
      </c>
      <c r="T111" s="21" t="str">
        <f>IF($C111="","",IF($C110="","Ligne précédente vide",IF(NOT(OR($C111="Achat",$C111="Cession",$C111="Échange sans soulte",$C111="Transfert")),"Type inconnu",IF(NOT(ISNUMBER($A111)),"Date manquante",IF(SUM($A111)&lt;MAX($A$13:$A110),"Date antérieure à une ligne précédente",IF(AND($C111="Achat",SUM($D111)&lt;=0),"Montant de l’achat manquant",IF(AND($C111="Achat",OR(SUM($E111)&lt;&gt;0,SUM($F111)&lt;&gt;0,SUM($G111)&lt;&gt;0,SUM($H111)&lt;&gt;0)),"Achat : colonnes E à H à laisser vides",IF(AND($C111="Cession",SUM($D111)&lt;&gt;0),"Cession : colonne D à laisser vide",IF(AND($C111="Cession",OR(SUM($E111)&lt;0,SUM($F111)&lt;0,SUM($G111)&lt;0,SUM($H111)&lt;0)),"Montant négatif",IF(AND($C111="Cession",SUM($E111)&lt;=0),"Prix de cession manquant",IF(AND($C111="Cession",SUM($G111)&gt;0,SUM($H111)&gt;0),"Une seule soulte par cession",IF(AND($C111="Cession",SUM($J111)&lt;=0),"Valeur globale manquante (onglet Valeur globale)",IF(AND($C111="Cession",SUM($L111)&gt;SUM($J111)+0.000001),"Prix supérieur à la valeur globale : un actif manque","OK")))))))))))))</f>
        <v/>
      </c>
    </row>
    <row r="112" spans="1:20" x14ac:dyDescent="0.25">
      <c r="A112" s="14"/>
      <c r="B112" s="15"/>
      <c r="C112" s="15"/>
      <c r="D112" s="16"/>
      <c r="E112" s="16"/>
      <c r="F112" s="16"/>
      <c r="G112" s="16"/>
      <c r="H112" s="16"/>
      <c r="I112" s="17" t="str">
        <f>IF($C112="Cession",COUNTIF($C$14:$C112,"Cession"),"")</f>
        <v/>
      </c>
      <c r="J112" s="18" t="str">
        <f>IF($C112="Cession",SUMIFS('Valeur globale'!$F$5:$F$1004,'Valeur globale'!$A$5:$A$1004,$I112),"")</f>
        <v/>
      </c>
      <c r="K112" s="19" t="str">
        <f>IF($C112="Cession",SUM($E112)-SUM($F112),"")</f>
        <v/>
      </c>
      <c r="L112" s="19" t="str">
        <f>IF($C112="Cession",SUM($E112)+SUM($G112)-SUM($H112),"")</f>
        <v/>
      </c>
      <c r="M112" s="19" t="str">
        <f>IF($C112="Cession",SUM($L112)-SUM($F112),"")</f>
        <v/>
      </c>
      <c r="N112" s="18" t="str">
        <f>IF($C112="Cession",SUMIFS($D$13:$D111,$C$13:$C111,"Achat"),"")</f>
        <v/>
      </c>
      <c r="O112" s="18" t="str">
        <f>IF($C112="Cession",SUM($R$13:$R111),"")</f>
        <v/>
      </c>
      <c r="P112" s="18" t="str">
        <f>IF($C112="Cession",SUMIFS($G$13:$G111,$C$13:$C111,"Cession"),"")</f>
        <v/>
      </c>
      <c r="Q112" s="19" t="str">
        <f>IF($C112="Cession",SUM($N112)-SUM($O112)-SUM($P112),"")</f>
        <v/>
      </c>
      <c r="R112" s="19" t="str">
        <f>IF(AND($C112="Cession",SUM($J112)&gt;0,SUM($L112)&lt;=SUM($J112)+0.000001),SUM($Q112)*SUM($L112)/SUM($J112),"")</f>
        <v/>
      </c>
      <c r="S112" s="20" t="str">
        <f>IF($R112="","",SUM($M112)-$R112)</f>
        <v/>
      </c>
      <c r="T112" s="21" t="str">
        <f>IF($C112="","",IF($C111="","Ligne précédente vide",IF(NOT(OR($C112="Achat",$C112="Cession",$C112="Échange sans soulte",$C112="Transfert")),"Type inconnu",IF(NOT(ISNUMBER($A112)),"Date manquante",IF(SUM($A112)&lt;MAX($A$13:$A111),"Date antérieure à une ligne précédente",IF(AND($C112="Achat",SUM($D112)&lt;=0),"Montant de l’achat manquant",IF(AND($C112="Achat",OR(SUM($E112)&lt;&gt;0,SUM($F112)&lt;&gt;0,SUM($G112)&lt;&gt;0,SUM($H112)&lt;&gt;0)),"Achat : colonnes E à H à laisser vides",IF(AND($C112="Cession",SUM($D112)&lt;&gt;0),"Cession : colonne D à laisser vide",IF(AND($C112="Cession",OR(SUM($E112)&lt;0,SUM($F112)&lt;0,SUM($G112)&lt;0,SUM($H112)&lt;0)),"Montant négatif",IF(AND($C112="Cession",SUM($E112)&lt;=0),"Prix de cession manquant",IF(AND($C112="Cession",SUM($G112)&gt;0,SUM($H112)&gt;0),"Une seule soulte par cession",IF(AND($C112="Cession",SUM($J112)&lt;=0),"Valeur globale manquante (onglet Valeur globale)",IF(AND($C112="Cession",SUM($L112)&gt;SUM($J112)+0.000001),"Prix supérieur à la valeur globale : un actif manque","OK")))))))))))))</f>
        <v/>
      </c>
    </row>
    <row r="113" spans="1:20" x14ac:dyDescent="0.25">
      <c r="A113" s="14"/>
      <c r="B113" s="15"/>
      <c r="C113" s="15"/>
      <c r="D113" s="16"/>
      <c r="E113" s="16"/>
      <c r="F113" s="16"/>
      <c r="G113" s="16"/>
      <c r="H113" s="16"/>
      <c r="I113" s="17" t="str">
        <f>IF($C113="Cession",COUNTIF($C$14:$C113,"Cession"),"")</f>
        <v/>
      </c>
      <c r="J113" s="18" t="str">
        <f>IF($C113="Cession",SUMIFS('Valeur globale'!$F$5:$F$1004,'Valeur globale'!$A$5:$A$1004,$I113),"")</f>
        <v/>
      </c>
      <c r="K113" s="19" t="str">
        <f>IF($C113="Cession",SUM($E113)-SUM($F113),"")</f>
        <v/>
      </c>
      <c r="L113" s="19" t="str">
        <f>IF($C113="Cession",SUM($E113)+SUM($G113)-SUM($H113),"")</f>
        <v/>
      </c>
      <c r="M113" s="19" t="str">
        <f>IF($C113="Cession",SUM($L113)-SUM($F113),"")</f>
        <v/>
      </c>
      <c r="N113" s="18" t="str">
        <f>IF($C113="Cession",SUMIFS($D$13:$D112,$C$13:$C112,"Achat"),"")</f>
        <v/>
      </c>
      <c r="O113" s="18" t="str">
        <f>IF($C113="Cession",SUM($R$13:$R112),"")</f>
        <v/>
      </c>
      <c r="P113" s="18" t="str">
        <f>IF($C113="Cession",SUMIFS($G$13:$G112,$C$13:$C112,"Cession"),"")</f>
        <v/>
      </c>
      <c r="Q113" s="19" t="str">
        <f>IF($C113="Cession",SUM($N113)-SUM($O113)-SUM($P113),"")</f>
        <v/>
      </c>
      <c r="R113" s="19" t="str">
        <f>IF(AND($C113="Cession",SUM($J113)&gt;0,SUM($L113)&lt;=SUM($J113)+0.000001),SUM($Q113)*SUM($L113)/SUM($J113),"")</f>
        <v/>
      </c>
      <c r="S113" s="20" t="str">
        <f>IF($R113="","",SUM($M113)-$R113)</f>
        <v/>
      </c>
      <c r="T113" s="21" t="str">
        <f>IF($C113="","",IF($C112="","Ligne précédente vide",IF(NOT(OR($C113="Achat",$C113="Cession",$C113="Échange sans soulte",$C113="Transfert")),"Type inconnu",IF(NOT(ISNUMBER($A113)),"Date manquante",IF(SUM($A113)&lt;MAX($A$13:$A112),"Date antérieure à une ligne précédente",IF(AND($C113="Achat",SUM($D113)&lt;=0),"Montant de l’achat manquant",IF(AND($C113="Achat",OR(SUM($E113)&lt;&gt;0,SUM($F113)&lt;&gt;0,SUM($G113)&lt;&gt;0,SUM($H113)&lt;&gt;0)),"Achat : colonnes E à H à laisser vides",IF(AND($C113="Cession",SUM($D113)&lt;&gt;0),"Cession : colonne D à laisser vide",IF(AND($C113="Cession",OR(SUM($E113)&lt;0,SUM($F113)&lt;0,SUM($G113)&lt;0,SUM($H113)&lt;0)),"Montant négatif",IF(AND($C113="Cession",SUM($E113)&lt;=0),"Prix de cession manquant",IF(AND($C113="Cession",SUM($G113)&gt;0,SUM($H113)&gt;0),"Une seule soulte par cession",IF(AND($C113="Cession",SUM($J113)&lt;=0),"Valeur globale manquante (onglet Valeur globale)",IF(AND($C113="Cession",SUM($L113)&gt;SUM($J113)+0.000001),"Prix supérieur à la valeur globale : un actif manque","OK")))))))))))))</f>
        <v/>
      </c>
    </row>
    <row r="114" spans="1:20" x14ac:dyDescent="0.25">
      <c r="A114" s="14"/>
      <c r="B114" s="15"/>
      <c r="C114" s="15"/>
      <c r="D114" s="16"/>
      <c r="E114" s="16"/>
      <c r="F114" s="16"/>
      <c r="G114" s="16"/>
      <c r="H114" s="16"/>
      <c r="I114" s="17" t="str">
        <f>IF($C114="Cession",COUNTIF($C$14:$C114,"Cession"),"")</f>
        <v/>
      </c>
      <c r="J114" s="18" t="str">
        <f>IF($C114="Cession",SUMIFS('Valeur globale'!$F$5:$F$1004,'Valeur globale'!$A$5:$A$1004,$I114),"")</f>
        <v/>
      </c>
      <c r="K114" s="19" t="str">
        <f>IF($C114="Cession",SUM($E114)-SUM($F114),"")</f>
        <v/>
      </c>
      <c r="L114" s="19" t="str">
        <f>IF($C114="Cession",SUM($E114)+SUM($G114)-SUM($H114),"")</f>
        <v/>
      </c>
      <c r="M114" s="19" t="str">
        <f>IF($C114="Cession",SUM($L114)-SUM($F114),"")</f>
        <v/>
      </c>
      <c r="N114" s="18" t="str">
        <f>IF($C114="Cession",SUMIFS($D$13:$D113,$C$13:$C113,"Achat"),"")</f>
        <v/>
      </c>
      <c r="O114" s="18" t="str">
        <f>IF($C114="Cession",SUM($R$13:$R113),"")</f>
        <v/>
      </c>
      <c r="P114" s="18" t="str">
        <f>IF($C114="Cession",SUMIFS($G$13:$G113,$C$13:$C113,"Cession"),"")</f>
        <v/>
      </c>
      <c r="Q114" s="19" t="str">
        <f>IF($C114="Cession",SUM($N114)-SUM($O114)-SUM($P114),"")</f>
        <v/>
      </c>
      <c r="R114" s="19" t="str">
        <f>IF(AND($C114="Cession",SUM($J114)&gt;0,SUM($L114)&lt;=SUM($J114)+0.000001),SUM($Q114)*SUM($L114)/SUM($J114),"")</f>
        <v/>
      </c>
      <c r="S114" s="20" t="str">
        <f>IF($R114="","",SUM($M114)-$R114)</f>
        <v/>
      </c>
      <c r="T114" s="21" t="str">
        <f>IF($C114="","",IF($C113="","Ligne précédente vide",IF(NOT(OR($C114="Achat",$C114="Cession",$C114="Échange sans soulte",$C114="Transfert")),"Type inconnu",IF(NOT(ISNUMBER($A114)),"Date manquante",IF(SUM($A114)&lt;MAX($A$13:$A113),"Date antérieure à une ligne précédente",IF(AND($C114="Achat",SUM($D114)&lt;=0),"Montant de l’achat manquant",IF(AND($C114="Achat",OR(SUM($E114)&lt;&gt;0,SUM($F114)&lt;&gt;0,SUM($G114)&lt;&gt;0,SUM($H114)&lt;&gt;0)),"Achat : colonnes E à H à laisser vides",IF(AND($C114="Cession",SUM($D114)&lt;&gt;0),"Cession : colonne D à laisser vide",IF(AND($C114="Cession",OR(SUM($E114)&lt;0,SUM($F114)&lt;0,SUM($G114)&lt;0,SUM($H114)&lt;0)),"Montant négatif",IF(AND($C114="Cession",SUM($E114)&lt;=0),"Prix de cession manquant",IF(AND($C114="Cession",SUM($G114)&gt;0,SUM($H114)&gt;0),"Une seule soulte par cession",IF(AND($C114="Cession",SUM($J114)&lt;=0),"Valeur globale manquante (onglet Valeur globale)",IF(AND($C114="Cession",SUM($L114)&gt;SUM($J114)+0.000001),"Prix supérieur à la valeur globale : un actif manque","OK")))))))))))))</f>
        <v/>
      </c>
    </row>
    <row r="115" spans="1:20" x14ac:dyDescent="0.25">
      <c r="A115" s="14"/>
      <c r="B115" s="15"/>
      <c r="C115" s="15"/>
      <c r="D115" s="16"/>
      <c r="E115" s="16"/>
      <c r="F115" s="16"/>
      <c r="G115" s="16"/>
      <c r="H115" s="16"/>
      <c r="I115" s="17" t="str">
        <f>IF($C115="Cession",COUNTIF($C$14:$C115,"Cession"),"")</f>
        <v/>
      </c>
      <c r="J115" s="18" t="str">
        <f>IF($C115="Cession",SUMIFS('Valeur globale'!$F$5:$F$1004,'Valeur globale'!$A$5:$A$1004,$I115),"")</f>
        <v/>
      </c>
      <c r="K115" s="19" t="str">
        <f>IF($C115="Cession",SUM($E115)-SUM($F115),"")</f>
        <v/>
      </c>
      <c r="L115" s="19" t="str">
        <f>IF($C115="Cession",SUM($E115)+SUM($G115)-SUM($H115),"")</f>
        <v/>
      </c>
      <c r="M115" s="19" t="str">
        <f>IF($C115="Cession",SUM($L115)-SUM($F115),"")</f>
        <v/>
      </c>
      <c r="N115" s="18" t="str">
        <f>IF($C115="Cession",SUMIFS($D$13:$D114,$C$13:$C114,"Achat"),"")</f>
        <v/>
      </c>
      <c r="O115" s="18" t="str">
        <f>IF($C115="Cession",SUM($R$13:$R114),"")</f>
        <v/>
      </c>
      <c r="P115" s="18" t="str">
        <f>IF($C115="Cession",SUMIFS($G$13:$G114,$C$13:$C114,"Cession"),"")</f>
        <v/>
      </c>
      <c r="Q115" s="19" t="str">
        <f>IF($C115="Cession",SUM($N115)-SUM($O115)-SUM($P115),"")</f>
        <v/>
      </c>
      <c r="R115" s="19" t="str">
        <f>IF(AND($C115="Cession",SUM($J115)&gt;0,SUM($L115)&lt;=SUM($J115)+0.000001),SUM($Q115)*SUM($L115)/SUM($J115),"")</f>
        <v/>
      </c>
      <c r="S115" s="20" t="str">
        <f>IF($R115="","",SUM($M115)-$R115)</f>
        <v/>
      </c>
      <c r="T115" s="21" t="str">
        <f>IF($C115="","",IF($C114="","Ligne précédente vide",IF(NOT(OR($C115="Achat",$C115="Cession",$C115="Échange sans soulte",$C115="Transfert")),"Type inconnu",IF(NOT(ISNUMBER($A115)),"Date manquante",IF(SUM($A115)&lt;MAX($A$13:$A114),"Date antérieure à une ligne précédente",IF(AND($C115="Achat",SUM($D115)&lt;=0),"Montant de l’achat manquant",IF(AND($C115="Achat",OR(SUM($E115)&lt;&gt;0,SUM($F115)&lt;&gt;0,SUM($G115)&lt;&gt;0,SUM($H115)&lt;&gt;0)),"Achat : colonnes E à H à laisser vides",IF(AND($C115="Cession",SUM($D115)&lt;&gt;0),"Cession : colonne D à laisser vide",IF(AND($C115="Cession",OR(SUM($E115)&lt;0,SUM($F115)&lt;0,SUM($G115)&lt;0,SUM($H115)&lt;0)),"Montant négatif",IF(AND($C115="Cession",SUM($E115)&lt;=0),"Prix de cession manquant",IF(AND($C115="Cession",SUM($G115)&gt;0,SUM($H115)&gt;0),"Une seule soulte par cession",IF(AND($C115="Cession",SUM($J115)&lt;=0),"Valeur globale manquante (onglet Valeur globale)",IF(AND($C115="Cession",SUM($L115)&gt;SUM($J115)+0.000001),"Prix supérieur à la valeur globale : un actif manque","OK")))))))))))))</f>
        <v/>
      </c>
    </row>
    <row r="116" spans="1:20" x14ac:dyDescent="0.25">
      <c r="A116" s="14"/>
      <c r="B116" s="15"/>
      <c r="C116" s="15"/>
      <c r="D116" s="16"/>
      <c r="E116" s="16"/>
      <c r="F116" s="16"/>
      <c r="G116" s="16"/>
      <c r="H116" s="16"/>
      <c r="I116" s="17" t="str">
        <f>IF($C116="Cession",COUNTIF($C$14:$C116,"Cession"),"")</f>
        <v/>
      </c>
      <c r="J116" s="18" t="str">
        <f>IF($C116="Cession",SUMIFS('Valeur globale'!$F$5:$F$1004,'Valeur globale'!$A$5:$A$1004,$I116),"")</f>
        <v/>
      </c>
      <c r="K116" s="19" t="str">
        <f>IF($C116="Cession",SUM($E116)-SUM($F116),"")</f>
        <v/>
      </c>
      <c r="L116" s="19" t="str">
        <f>IF($C116="Cession",SUM($E116)+SUM($G116)-SUM($H116),"")</f>
        <v/>
      </c>
      <c r="M116" s="19" t="str">
        <f>IF($C116="Cession",SUM($L116)-SUM($F116),"")</f>
        <v/>
      </c>
      <c r="N116" s="18" t="str">
        <f>IF($C116="Cession",SUMIFS($D$13:$D115,$C$13:$C115,"Achat"),"")</f>
        <v/>
      </c>
      <c r="O116" s="18" t="str">
        <f>IF($C116="Cession",SUM($R$13:$R115),"")</f>
        <v/>
      </c>
      <c r="P116" s="18" t="str">
        <f>IF($C116="Cession",SUMIFS($G$13:$G115,$C$13:$C115,"Cession"),"")</f>
        <v/>
      </c>
      <c r="Q116" s="19" t="str">
        <f>IF($C116="Cession",SUM($N116)-SUM($O116)-SUM($P116),"")</f>
        <v/>
      </c>
      <c r="R116" s="19" t="str">
        <f>IF(AND($C116="Cession",SUM($J116)&gt;0,SUM($L116)&lt;=SUM($J116)+0.000001),SUM($Q116)*SUM($L116)/SUM($J116),"")</f>
        <v/>
      </c>
      <c r="S116" s="20" t="str">
        <f>IF($R116="","",SUM($M116)-$R116)</f>
        <v/>
      </c>
      <c r="T116" s="21" t="str">
        <f>IF($C116="","",IF($C115="","Ligne précédente vide",IF(NOT(OR($C116="Achat",$C116="Cession",$C116="Échange sans soulte",$C116="Transfert")),"Type inconnu",IF(NOT(ISNUMBER($A116)),"Date manquante",IF(SUM($A116)&lt;MAX($A$13:$A115),"Date antérieure à une ligne précédente",IF(AND($C116="Achat",SUM($D116)&lt;=0),"Montant de l’achat manquant",IF(AND($C116="Achat",OR(SUM($E116)&lt;&gt;0,SUM($F116)&lt;&gt;0,SUM($G116)&lt;&gt;0,SUM($H116)&lt;&gt;0)),"Achat : colonnes E à H à laisser vides",IF(AND($C116="Cession",SUM($D116)&lt;&gt;0),"Cession : colonne D à laisser vide",IF(AND($C116="Cession",OR(SUM($E116)&lt;0,SUM($F116)&lt;0,SUM($G116)&lt;0,SUM($H116)&lt;0)),"Montant négatif",IF(AND($C116="Cession",SUM($E116)&lt;=0),"Prix de cession manquant",IF(AND($C116="Cession",SUM($G116)&gt;0,SUM($H116)&gt;0),"Une seule soulte par cession",IF(AND($C116="Cession",SUM($J116)&lt;=0),"Valeur globale manquante (onglet Valeur globale)",IF(AND($C116="Cession",SUM($L116)&gt;SUM($J116)+0.000001),"Prix supérieur à la valeur globale : un actif manque","OK")))))))))))))</f>
        <v/>
      </c>
    </row>
    <row r="117" spans="1:20" x14ac:dyDescent="0.25">
      <c r="A117" s="14"/>
      <c r="B117" s="15"/>
      <c r="C117" s="15"/>
      <c r="D117" s="16"/>
      <c r="E117" s="16"/>
      <c r="F117" s="16"/>
      <c r="G117" s="16"/>
      <c r="H117" s="16"/>
      <c r="I117" s="17" t="str">
        <f>IF($C117="Cession",COUNTIF($C$14:$C117,"Cession"),"")</f>
        <v/>
      </c>
      <c r="J117" s="18" t="str">
        <f>IF($C117="Cession",SUMIFS('Valeur globale'!$F$5:$F$1004,'Valeur globale'!$A$5:$A$1004,$I117),"")</f>
        <v/>
      </c>
      <c r="K117" s="19" t="str">
        <f>IF($C117="Cession",SUM($E117)-SUM($F117),"")</f>
        <v/>
      </c>
      <c r="L117" s="19" t="str">
        <f>IF($C117="Cession",SUM($E117)+SUM($G117)-SUM($H117),"")</f>
        <v/>
      </c>
      <c r="M117" s="19" t="str">
        <f>IF($C117="Cession",SUM($L117)-SUM($F117),"")</f>
        <v/>
      </c>
      <c r="N117" s="18" t="str">
        <f>IF($C117="Cession",SUMIFS($D$13:$D116,$C$13:$C116,"Achat"),"")</f>
        <v/>
      </c>
      <c r="O117" s="18" t="str">
        <f>IF($C117="Cession",SUM($R$13:$R116),"")</f>
        <v/>
      </c>
      <c r="P117" s="18" t="str">
        <f>IF($C117="Cession",SUMIFS($G$13:$G116,$C$13:$C116,"Cession"),"")</f>
        <v/>
      </c>
      <c r="Q117" s="19" t="str">
        <f>IF($C117="Cession",SUM($N117)-SUM($O117)-SUM($P117),"")</f>
        <v/>
      </c>
      <c r="R117" s="19" t="str">
        <f>IF(AND($C117="Cession",SUM($J117)&gt;0,SUM($L117)&lt;=SUM($J117)+0.000001),SUM($Q117)*SUM($L117)/SUM($J117),"")</f>
        <v/>
      </c>
      <c r="S117" s="20" t="str">
        <f>IF($R117="","",SUM($M117)-$R117)</f>
        <v/>
      </c>
      <c r="T117" s="21" t="str">
        <f>IF($C117="","",IF($C116="","Ligne précédente vide",IF(NOT(OR($C117="Achat",$C117="Cession",$C117="Échange sans soulte",$C117="Transfert")),"Type inconnu",IF(NOT(ISNUMBER($A117)),"Date manquante",IF(SUM($A117)&lt;MAX($A$13:$A116),"Date antérieure à une ligne précédente",IF(AND($C117="Achat",SUM($D117)&lt;=0),"Montant de l’achat manquant",IF(AND($C117="Achat",OR(SUM($E117)&lt;&gt;0,SUM($F117)&lt;&gt;0,SUM($G117)&lt;&gt;0,SUM($H117)&lt;&gt;0)),"Achat : colonnes E à H à laisser vides",IF(AND($C117="Cession",SUM($D117)&lt;&gt;0),"Cession : colonne D à laisser vide",IF(AND($C117="Cession",OR(SUM($E117)&lt;0,SUM($F117)&lt;0,SUM($G117)&lt;0,SUM($H117)&lt;0)),"Montant négatif",IF(AND($C117="Cession",SUM($E117)&lt;=0),"Prix de cession manquant",IF(AND($C117="Cession",SUM($G117)&gt;0,SUM($H117)&gt;0),"Une seule soulte par cession",IF(AND($C117="Cession",SUM($J117)&lt;=0),"Valeur globale manquante (onglet Valeur globale)",IF(AND($C117="Cession",SUM($L117)&gt;SUM($J117)+0.000001),"Prix supérieur à la valeur globale : un actif manque","OK")))))))))))))</f>
        <v/>
      </c>
    </row>
    <row r="118" spans="1:20" x14ac:dyDescent="0.25">
      <c r="A118" s="14"/>
      <c r="B118" s="15"/>
      <c r="C118" s="15"/>
      <c r="D118" s="16"/>
      <c r="E118" s="16"/>
      <c r="F118" s="16"/>
      <c r="G118" s="16"/>
      <c r="H118" s="16"/>
      <c r="I118" s="17" t="str">
        <f>IF($C118="Cession",COUNTIF($C$14:$C118,"Cession"),"")</f>
        <v/>
      </c>
      <c r="J118" s="18" t="str">
        <f>IF($C118="Cession",SUMIFS('Valeur globale'!$F$5:$F$1004,'Valeur globale'!$A$5:$A$1004,$I118),"")</f>
        <v/>
      </c>
      <c r="K118" s="19" t="str">
        <f>IF($C118="Cession",SUM($E118)-SUM($F118),"")</f>
        <v/>
      </c>
      <c r="L118" s="19" t="str">
        <f>IF($C118="Cession",SUM($E118)+SUM($G118)-SUM($H118),"")</f>
        <v/>
      </c>
      <c r="M118" s="19" t="str">
        <f>IF($C118="Cession",SUM($L118)-SUM($F118),"")</f>
        <v/>
      </c>
      <c r="N118" s="18" t="str">
        <f>IF($C118="Cession",SUMIFS($D$13:$D117,$C$13:$C117,"Achat"),"")</f>
        <v/>
      </c>
      <c r="O118" s="18" t="str">
        <f>IF($C118="Cession",SUM($R$13:$R117),"")</f>
        <v/>
      </c>
      <c r="P118" s="18" t="str">
        <f>IF($C118="Cession",SUMIFS($G$13:$G117,$C$13:$C117,"Cession"),"")</f>
        <v/>
      </c>
      <c r="Q118" s="19" t="str">
        <f>IF($C118="Cession",SUM($N118)-SUM($O118)-SUM($P118),"")</f>
        <v/>
      </c>
      <c r="R118" s="19" t="str">
        <f>IF(AND($C118="Cession",SUM($J118)&gt;0,SUM($L118)&lt;=SUM($J118)+0.000001),SUM($Q118)*SUM($L118)/SUM($J118),"")</f>
        <v/>
      </c>
      <c r="S118" s="20" t="str">
        <f>IF($R118="","",SUM($M118)-$R118)</f>
        <v/>
      </c>
      <c r="T118" s="21" t="str">
        <f>IF($C118="","",IF($C117="","Ligne précédente vide",IF(NOT(OR($C118="Achat",$C118="Cession",$C118="Échange sans soulte",$C118="Transfert")),"Type inconnu",IF(NOT(ISNUMBER($A118)),"Date manquante",IF(SUM($A118)&lt;MAX($A$13:$A117),"Date antérieure à une ligne précédente",IF(AND($C118="Achat",SUM($D118)&lt;=0),"Montant de l’achat manquant",IF(AND($C118="Achat",OR(SUM($E118)&lt;&gt;0,SUM($F118)&lt;&gt;0,SUM($G118)&lt;&gt;0,SUM($H118)&lt;&gt;0)),"Achat : colonnes E à H à laisser vides",IF(AND($C118="Cession",SUM($D118)&lt;&gt;0),"Cession : colonne D à laisser vide",IF(AND($C118="Cession",OR(SUM($E118)&lt;0,SUM($F118)&lt;0,SUM($G118)&lt;0,SUM($H118)&lt;0)),"Montant négatif",IF(AND($C118="Cession",SUM($E118)&lt;=0),"Prix de cession manquant",IF(AND($C118="Cession",SUM($G118)&gt;0,SUM($H118)&gt;0),"Une seule soulte par cession",IF(AND($C118="Cession",SUM($J118)&lt;=0),"Valeur globale manquante (onglet Valeur globale)",IF(AND($C118="Cession",SUM($L118)&gt;SUM($J118)+0.000001),"Prix supérieur à la valeur globale : un actif manque","OK")))))))))))))</f>
        <v/>
      </c>
    </row>
    <row r="119" spans="1:20" x14ac:dyDescent="0.25">
      <c r="A119" s="14"/>
      <c r="B119" s="15"/>
      <c r="C119" s="15"/>
      <c r="D119" s="16"/>
      <c r="E119" s="16"/>
      <c r="F119" s="16"/>
      <c r="G119" s="16"/>
      <c r="H119" s="16"/>
      <c r="I119" s="17" t="str">
        <f>IF($C119="Cession",COUNTIF($C$14:$C119,"Cession"),"")</f>
        <v/>
      </c>
      <c r="J119" s="18" t="str">
        <f>IF($C119="Cession",SUMIFS('Valeur globale'!$F$5:$F$1004,'Valeur globale'!$A$5:$A$1004,$I119),"")</f>
        <v/>
      </c>
      <c r="K119" s="19" t="str">
        <f>IF($C119="Cession",SUM($E119)-SUM($F119),"")</f>
        <v/>
      </c>
      <c r="L119" s="19" t="str">
        <f>IF($C119="Cession",SUM($E119)+SUM($G119)-SUM($H119),"")</f>
        <v/>
      </c>
      <c r="M119" s="19" t="str">
        <f>IF($C119="Cession",SUM($L119)-SUM($F119),"")</f>
        <v/>
      </c>
      <c r="N119" s="18" t="str">
        <f>IF($C119="Cession",SUMIFS($D$13:$D118,$C$13:$C118,"Achat"),"")</f>
        <v/>
      </c>
      <c r="O119" s="18" t="str">
        <f>IF($C119="Cession",SUM($R$13:$R118),"")</f>
        <v/>
      </c>
      <c r="P119" s="18" t="str">
        <f>IF($C119="Cession",SUMIFS($G$13:$G118,$C$13:$C118,"Cession"),"")</f>
        <v/>
      </c>
      <c r="Q119" s="19" t="str">
        <f>IF($C119="Cession",SUM($N119)-SUM($O119)-SUM($P119),"")</f>
        <v/>
      </c>
      <c r="R119" s="19" t="str">
        <f>IF(AND($C119="Cession",SUM($J119)&gt;0,SUM($L119)&lt;=SUM($J119)+0.000001),SUM($Q119)*SUM($L119)/SUM($J119),"")</f>
        <v/>
      </c>
      <c r="S119" s="20" t="str">
        <f>IF($R119="","",SUM($M119)-$R119)</f>
        <v/>
      </c>
      <c r="T119" s="21" t="str">
        <f>IF($C119="","",IF($C118="","Ligne précédente vide",IF(NOT(OR($C119="Achat",$C119="Cession",$C119="Échange sans soulte",$C119="Transfert")),"Type inconnu",IF(NOT(ISNUMBER($A119)),"Date manquante",IF(SUM($A119)&lt;MAX($A$13:$A118),"Date antérieure à une ligne précédente",IF(AND($C119="Achat",SUM($D119)&lt;=0),"Montant de l’achat manquant",IF(AND($C119="Achat",OR(SUM($E119)&lt;&gt;0,SUM($F119)&lt;&gt;0,SUM($G119)&lt;&gt;0,SUM($H119)&lt;&gt;0)),"Achat : colonnes E à H à laisser vides",IF(AND($C119="Cession",SUM($D119)&lt;&gt;0),"Cession : colonne D à laisser vide",IF(AND($C119="Cession",OR(SUM($E119)&lt;0,SUM($F119)&lt;0,SUM($G119)&lt;0,SUM($H119)&lt;0)),"Montant négatif",IF(AND($C119="Cession",SUM($E119)&lt;=0),"Prix de cession manquant",IF(AND($C119="Cession",SUM($G119)&gt;0,SUM($H119)&gt;0),"Une seule soulte par cession",IF(AND($C119="Cession",SUM($J119)&lt;=0),"Valeur globale manquante (onglet Valeur globale)",IF(AND($C119="Cession",SUM($L119)&gt;SUM($J119)+0.000001),"Prix supérieur à la valeur globale : un actif manque","OK")))))))))))))</f>
        <v/>
      </c>
    </row>
    <row r="120" spans="1:20" x14ac:dyDescent="0.25">
      <c r="A120" s="14"/>
      <c r="B120" s="15"/>
      <c r="C120" s="15"/>
      <c r="D120" s="16"/>
      <c r="E120" s="16"/>
      <c r="F120" s="16"/>
      <c r="G120" s="16"/>
      <c r="H120" s="16"/>
      <c r="I120" s="17" t="str">
        <f>IF($C120="Cession",COUNTIF($C$14:$C120,"Cession"),"")</f>
        <v/>
      </c>
      <c r="J120" s="18" t="str">
        <f>IF($C120="Cession",SUMIFS('Valeur globale'!$F$5:$F$1004,'Valeur globale'!$A$5:$A$1004,$I120),"")</f>
        <v/>
      </c>
      <c r="K120" s="19" t="str">
        <f>IF($C120="Cession",SUM($E120)-SUM($F120),"")</f>
        <v/>
      </c>
      <c r="L120" s="19" t="str">
        <f>IF($C120="Cession",SUM($E120)+SUM($G120)-SUM($H120),"")</f>
        <v/>
      </c>
      <c r="M120" s="19" t="str">
        <f>IF($C120="Cession",SUM($L120)-SUM($F120),"")</f>
        <v/>
      </c>
      <c r="N120" s="18" t="str">
        <f>IF($C120="Cession",SUMIFS($D$13:$D119,$C$13:$C119,"Achat"),"")</f>
        <v/>
      </c>
      <c r="O120" s="18" t="str">
        <f>IF($C120="Cession",SUM($R$13:$R119),"")</f>
        <v/>
      </c>
      <c r="P120" s="18" t="str">
        <f>IF($C120="Cession",SUMIFS($G$13:$G119,$C$13:$C119,"Cession"),"")</f>
        <v/>
      </c>
      <c r="Q120" s="19" t="str">
        <f>IF($C120="Cession",SUM($N120)-SUM($O120)-SUM($P120),"")</f>
        <v/>
      </c>
      <c r="R120" s="19" t="str">
        <f>IF(AND($C120="Cession",SUM($J120)&gt;0,SUM($L120)&lt;=SUM($J120)+0.000001),SUM($Q120)*SUM($L120)/SUM($J120),"")</f>
        <v/>
      </c>
      <c r="S120" s="20" t="str">
        <f>IF($R120="","",SUM($M120)-$R120)</f>
        <v/>
      </c>
      <c r="T120" s="21" t="str">
        <f>IF($C120="","",IF($C119="","Ligne précédente vide",IF(NOT(OR($C120="Achat",$C120="Cession",$C120="Échange sans soulte",$C120="Transfert")),"Type inconnu",IF(NOT(ISNUMBER($A120)),"Date manquante",IF(SUM($A120)&lt;MAX($A$13:$A119),"Date antérieure à une ligne précédente",IF(AND($C120="Achat",SUM($D120)&lt;=0),"Montant de l’achat manquant",IF(AND($C120="Achat",OR(SUM($E120)&lt;&gt;0,SUM($F120)&lt;&gt;0,SUM($G120)&lt;&gt;0,SUM($H120)&lt;&gt;0)),"Achat : colonnes E à H à laisser vides",IF(AND($C120="Cession",SUM($D120)&lt;&gt;0),"Cession : colonne D à laisser vide",IF(AND($C120="Cession",OR(SUM($E120)&lt;0,SUM($F120)&lt;0,SUM($G120)&lt;0,SUM($H120)&lt;0)),"Montant négatif",IF(AND($C120="Cession",SUM($E120)&lt;=0),"Prix de cession manquant",IF(AND($C120="Cession",SUM($G120)&gt;0,SUM($H120)&gt;0),"Une seule soulte par cession",IF(AND($C120="Cession",SUM($J120)&lt;=0),"Valeur globale manquante (onglet Valeur globale)",IF(AND($C120="Cession",SUM($L120)&gt;SUM($J120)+0.000001),"Prix supérieur à la valeur globale : un actif manque","OK")))))))))))))</f>
        <v/>
      </c>
    </row>
    <row r="121" spans="1:20" x14ac:dyDescent="0.25">
      <c r="A121" s="14"/>
      <c r="B121" s="15"/>
      <c r="C121" s="15"/>
      <c r="D121" s="16"/>
      <c r="E121" s="16"/>
      <c r="F121" s="16"/>
      <c r="G121" s="16"/>
      <c r="H121" s="16"/>
      <c r="I121" s="17" t="str">
        <f>IF($C121="Cession",COUNTIF($C$14:$C121,"Cession"),"")</f>
        <v/>
      </c>
      <c r="J121" s="18" t="str">
        <f>IF($C121="Cession",SUMIFS('Valeur globale'!$F$5:$F$1004,'Valeur globale'!$A$5:$A$1004,$I121),"")</f>
        <v/>
      </c>
      <c r="K121" s="19" t="str">
        <f>IF($C121="Cession",SUM($E121)-SUM($F121),"")</f>
        <v/>
      </c>
      <c r="L121" s="19" t="str">
        <f>IF($C121="Cession",SUM($E121)+SUM($G121)-SUM($H121),"")</f>
        <v/>
      </c>
      <c r="M121" s="19" t="str">
        <f>IF($C121="Cession",SUM($L121)-SUM($F121),"")</f>
        <v/>
      </c>
      <c r="N121" s="18" t="str">
        <f>IF($C121="Cession",SUMIFS($D$13:$D120,$C$13:$C120,"Achat"),"")</f>
        <v/>
      </c>
      <c r="O121" s="18" t="str">
        <f>IF($C121="Cession",SUM($R$13:$R120),"")</f>
        <v/>
      </c>
      <c r="P121" s="18" t="str">
        <f>IF($C121="Cession",SUMIFS($G$13:$G120,$C$13:$C120,"Cession"),"")</f>
        <v/>
      </c>
      <c r="Q121" s="19" t="str">
        <f>IF($C121="Cession",SUM($N121)-SUM($O121)-SUM($P121),"")</f>
        <v/>
      </c>
      <c r="R121" s="19" t="str">
        <f>IF(AND($C121="Cession",SUM($J121)&gt;0,SUM($L121)&lt;=SUM($J121)+0.000001),SUM($Q121)*SUM($L121)/SUM($J121),"")</f>
        <v/>
      </c>
      <c r="S121" s="20" t="str">
        <f>IF($R121="","",SUM($M121)-$R121)</f>
        <v/>
      </c>
      <c r="T121" s="21" t="str">
        <f>IF($C121="","",IF($C120="","Ligne précédente vide",IF(NOT(OR($C121="Achat",$C121="Cession",$C121="Échange sans soulte",$C121="Transfert")),"Type inconnu",IF(NOT(ISNUMBER($A121)),"Date manquante",IF(SUM($A121)&lt;MAX($A$13:$A120),"Date antérieure à une ligne précédente",IF(AND($C121="Achat",SUM($D121)&lt;=0),"Montant de l’achat manquant",IF(AND($C121="Achat",OR(SUM($E121)&lt;&gt;0,SUM($F121)&lt;&gt;0,SUM($G121)&lt;&gt;0,SUM($H121)&lt;&gt;0)),"Achat : colonnes E à H à laisser vides",IF(AND($C121="Cession",SUM($D121)&lt;&gt;0),"Cession : colonne D à laisser vide",IF(AND($C121="Cession",OR(SUM($E121)&lt;0,SUM($F121)&lt;0,SUM($G121)&lt;0,SUM($H121)&lt;0)),"Montant négatif",IF(AND($C121="Cession",SUM($E121)&lt;=0),"Prix de cession manquant",IF(AND($C121="Cession",SUM($G121)&gt;0,SUM($H121)&gt;0),"Une seule soulte par cession",IF(AND($C121="Cession",SUM($J121)&lt;=0),"Valeur globale manquante (onglet Valeur globale)",IF(AND($C121="Cession",SUM($L121)&gt;SUM($J121)+0.000001),"Prix supérieur à la valeur globale : un actif manque","OK")))))))))))))</f>
        <v/>
      </c>
    </row>
    <row r="122" spans="1:20" x14ac:dyDescent="0.25">
      <c r="A122" s="14"/>
      <c r="B122" s="15"/>
      <c r="C122" s="15"/>
      <c r="D122" s="16"/>
      <c r="E122" s="16"/>
      <c r="F122" s="16"/>
      <c r="G122" s="16"/>
      <c r="H122" s="16"/>
      <c r="I122" s="17" t="str">
        <f>IF($C122="Cession",COUNTIF($C$14:$C122,"Cession"),"")</f>
        <v/>
      </c>
      <c r="J122" s="18" t="str">
        <f>IF($C122="Cession",SUMIFS('Valeur globale'!$F$5:$F$1004,'Valeur globale'!$A$5:$A$1004,$I122),"")</f>
        <v/>
      </c>
      <c r="K122" s="19" t="str">
        <f>IF($C122="Cession",SUM($E122)-SUM($F122),"")</f>
        <v/>
      </c>
      <c r="L122" s="19" t="str">
        <f>IF($C122="Cession",SUM($E122)+SUM($G122)-SUM($H122),"")</f>
        <v/>
      </c>
      <c r="M122" s="19" t="str">
        <f>IF($C122="Cession",SUM($L122)-SUM($F122),"")</f>
        <v/>
      </c>
      <c r="N122" s="18" t="str">
        <f>IF($C122="Cession",SUMIFS($D$13:$D121,$C$13:$C121,"Achat"),"")</f>
        <v/>
      </c>
      <c r="O122" s="18" t="str">
        <f>IF($C122="Cession",SUM($R$13:$R121),"")</f>
        <v/>
      </c>
      <c r="P122" s="18" t="str">
        <f>IF($C122="Cession",SUMIFS($G$13:$G121,$C$13:$C121,"Cession"),"")</f>
        <v/>
      </c>
      <c r="Q122" s="19" t="str">
        <f>IF($C122="Cession",SUM($N122)-SUM($O122)-SUM($P122),"")</f>
        <v/>
      </c>
      <c r="R122" s="19" t="str">
        <f>IF(AND($C122="Cession",SUM($J122)&gt;0,SUM($L122)&lt;=SUM($J122)+0.000001),SUM($Q122)*SUM($L122)/SUM($J122),"")</f>
        <v/>
      </c>
      <c r="S122" s="20" t="str">
        <f>IF($R122="","",SUM($M122)-$R122)</f>
        <v/>
      </c>
      <c r="T122" s="21" t="str">
        <f>IF($C122="","",IF($C121="","Ligne précédente vide",IF(NOT(OR($C122="Achat",$C122="Cession",$C122="Échange sans soulte",$C122="Transfert")),"Type inconnu",IF(NOT(ISNUMBER($A122)),"Date manquante",IF(SUM($A122)&lt;MAX($A$13:$A121),"Date antérieure à une ligne précédente",IF(AND($C122="Achat",SUM($D122)&lt;=0),"Montant de l’achat manquant",IF(AND($C122="Achat",OR(SUM($E122)&lt;&gt;0,SUM($F122)&lt;&gt;0,SUM($G122)&lt;&gt;0,SUM($H122)&lt;&gt;0)),"Achat : colonnes E à H à laisser vides",IF(AND($C122="Cession",SUM($D122)&lt;&gt;0),"Cession : colonne D à laisser vide",IF(AND($C122="Cession",OR(SUM($E122)&lt;0,SUM($F122)&lt;0,SUM($G122)&lt;0,SUM($H122)&lt;0)),"Montant négatif",IF(AND($C122="Cession",SUM($E122)&lt;=0),"Prix de cession manquant",IF(AND($C122="Cession",SUM($G122)&gt;0,SUM($H122)&gt;0),"Une seule soulte par cession",IF(AND($C122="Cession",SUM($J122)&lt;=0),"Valeur globale manquante (onglet Valeur globale)",IF(AND($C122="Cession",SUM($L122)&gt;SUM($J122)+0.000001),"Prix supérieur à la valeur globale : un actif manque","OK")))))))))))))</f>
        <v/>
      </c>
    </row>
    <row r="123" spans="1:20" x14ac:dyDescent="0.25">
      <c r="A123" s="14"/>
      <c r="B123" s="15"/>
      <c r="C123" s="15"/>
      <c r="D123" s="16"/>
      <c r="E123" s="16"/>
      <c r="F123" s="16"/>
      <c r="G123" s="16"/>
      <c r="H123" s="16"/>
      <c r="I123" s="17" t="str">
        <f>IF($C123="Cession",COUNTIF($C$14:$C123,"Cession"),"")</f>
        <v/>
      </c>
      <c r="J123" s="18" t="str">
        <f>IF($C123="Cession",SUMIFS('Valeur globale'!$F$5:$F$1004,'Valeur globale'!$A$5:$A$1004,$I123),"")</f>
        <v/>
      </c>
      <c r="K123" s="19" t="str">
        <f>IF($C123="Cession",SUM($E123)-SUM($F123),"")</f>
        <v/>
      </c>
      <c r="L123" s="19" t="str">
        <f>IF($C123="Cession",SUM($E123)+SUM($G123)-SUM($H123),"")</f>
        <v/>
      </c>
      <c r="M123" s="19" t="str">
        <f>IF($C123="Cession",SUM($L123)-SUM($F123),"")</f>
        <v/>
      </c>
      <c r="N123" s="18" t="str">
        <f>IF($C123="Cession",SUMIFS($D$13:$D122,$C$13:$C122,"Achat"),"")</f>
        <v/>
      </c>
      <c r="O123" s="18" t="str">
        <f>IF($C123="Cession",SUM($R$13:$R122),"")</f>
        <v/>
      </c>
      <c r="P123" s="18" t="str">
        <f>IF($C123="Cession",SUMIFS($G$13:$G122,$C$13:$C122,"Cession"),"")</f>
        <v/>
      </c>
      <c r="Q123" s="19" t="str">
        <f>IF($C123="Cession",SUM($N123)-SUM($O123)-SUM($P123),"")</f>
        <v/>
      </c>
      <c r="R123" s="19" t="str">
        <f>IF(AND($C123="Cession",SUM($J123)&gt;0,SUM($L123)&lt;=SUM($J123)+0.000001),SUM($Q123)*SUM($L123)/SUM($J123),"")</f>
        <v/>
      </c>
      <c r="S123" s="20" t="str">
        <f>IF($R123="","",SUM($M123)-$R123)</f>
        <v/>
      </c>
      <c r="T123" s="21" t="str">
        <f>IF($C123="","",IF($C122="","Ligne précédente vide",IF(NOT(OR($C123="Achat",$C123="Cession",$C123="Échange sans soulte",$C123="Transfert")),"Type inconnu",IF(NOT(ISNUMBER($A123)),"Date manquante",IF(SUM($A123)&lt;MAX($A$13:$A122),"Date antérieure à une ligne précédente",IF(AND($C123="Achat",SUM($D123)&lt;=0),"Montant de l’achat manquant",IF(AND($C123="Achat",OR(SUM($E123)&lt;&gt;0,SUM($F123)&lt;&gt;0,SUM($G123)&lt;&gt;0,SUM($H123)&lt;&gt;0)),"Achat : colonnes E à H à laisser vides",IF(AND($C123="Cession",SUM($D123)&lt;&gt;0),"Cession : colonne D à laisser vide",IF(AND($C123="Cession",OR(SUM($E123)&lt;0,SUM($F123)&lt;0,SUM($G123)&lt;0,SUM($H123)&lt;0)),"Montant négatif",IF(AND($C123="Cession",SUM($E123)&lt;=0),"Prix de cession manquant",IF(AND($C123="Cession",SUM($G123)&gt;0,SUM($H123)&gt;0),"Une seule soulte par cession",IF(AND($C123="Cession",SUM($J123)&lt;=0),"Valeur globale manquante (onglet Valeur globale)",IF(AND($C123="Cession",SUM($L123)&gt;SUM($J123)+0.000001),"Prix supérieur à la valeur globale : un actif manque","OK")))))))))))))</f>
        <v/>
      </c>
    </row>
    <row r="124" spans="1:20" x14ac:dyDescent="0.25">
      <c r="A124" s="14"/>
      <c r="B124" s="15"/>
      <c r="C124" s="15"/>
      <c r="D124" s="16"/>
      <c r="E124" s="16"/>
      <c r="F124" s="16"/>
      <c r="G124" s="16"/>
      <c r="H124" s="16"/>
      <c r="I124" s="17" t="str">
        <f>IF($C124="Cession",COUNTIF($C$14:$C124,"Cession"),"")</f>
        <v/>
      </c>
      <c r="J124" s="18" t="str">
        <f>IF($C124="Cession",SUMIFS('Valeur globale'!$F$5:$F$1004,'Valeur globale'!$A$5:$A$1004,$I124),"")</f>
        <v/>
      </c>
      <c r="K124" s="19" t="str">
        <f>IF($C124="Cession",SUM($E124)-SUM($F124),"")</f>
        <v/>
      </c>
      <c r="L124" s="19" t="str">
        <f>IF($C124="Cession",SUM($E124)+SUM($G124)-SUM($H124),"")</f>
        <v/>
      </c>
      <c r="M124" s="19" t="str">
        <f>IF($C124="Cession",SUM($L124)-SUM($F124),"")</f>
        <v/>
      </c>
      <c r="N124" s="18" t="str">
        <f>IF($C124="Cession",SUMIFS($D$13:$D123,$C$13:$C123,"Achat"),"")</f>
        <v/>
      </c>
      <c r="O124" s="18" t="str">
        <f>IF($C124="Cession",SUM($R$13:$R123),"")</f>
        <v/>
      </c>
      <c r="P124" s="18" t="str">
        <f>IF($C124="Cession",SUMIFS($G$13:$G123,$C$13:$C123,"Cession"),"")</f>
        <v/>
      </c>
      <c r="Q124" s="19" t="str">
        <f>IF($C124="Cession",SUM($N124)-SUM($O124)-SUM($P124),"")</f>
        <v/>
      </c>
      <c r="R124" s="19" t="str">
        <f>IF(AND($C124="Cession",SUM($J124)&gt;0,SUM($L124)&lt;=SUM($J124)+0.000001),SUM($Q124)*SUM($L124)/SUM($J124),"")</f>
        <v/>
      </c>
      <c r="S124" s="20" t="str">
        <f>IF($R124="","",SUM($M124)-$R124)</f>
        <v/>
      </c>
      <c r="T124" s="21" t="str">
        <f>IF($C124="","",IF($C123="","Ligne précédente vide",IF(NOT(OR($C124="Achat",$C124="Cession",$C124="Échange sans soulte",$C124="Transfert")),"Type inconnu",IF(NOT(ISNUMBER($A124)),"Date manquante",IF(SUM($A124)&lt;MAX($A$13:$A123),"Date antérieure à une ligne précédente",IF(AND($C124="Achat",SUM($D124)&lt;=0),"Montant de l’achat manquant",IF(AND($C124="Achat",OR(SUM($E124)&lt;&gt;0,SUM($F124)&lt;&gt;0,SUM($G124)&lt;&gt;0,SUM($H124)&lt;&gt;0)),"Achat : colonnes E à H à laisser vides",IF(AND($C124="Cession",SUM($D124)&lt;&gt;0),"Cession : colonne D à laisser vide",IF(AND($C124="Cession",OR(SUM($E124)&lt;0,SUM($F124)&lt;0,SUM($G124)&lt;0,SUM($H124)&lt;0)),"Montant négatif",IF(AND($C124="Cession",SUM($E124)&lt;=0),"Prix de cession manquant",IF(AND($C124="Cession",SUM($G124)&gt;0,SUM($H124)&gt;0),"Une seule soulte par cession",IF(AND($C124="Cession",SUM($J124)&lt;=0),"Valeur globale manquante (onglet Valeur globale)",IF(AND($C124="Cession",SUM($L124)&gt;SUM($J124)+0.000001),"Prix supérieur à la valeur globale : un actif manque","OK")))))))))))))</f>
        <v/>
      </c>
    </row>
    <row r="125" spans="1:20" x14ac:dyDescent="0.25">
      <c r="A125" s="14"/>
      <c r="B125" s="15"/>
      <c r="C125" s="15"/>
      <c r="D125" s="16"/>
      <c r="E125" s="16"/>
      <c r="F125" s="16"/>
      <c r="G125" s="16"/>
      <c r="H125" s="16"/>
      <c r="I125" s="17" t="str">
        <f>IF($C125="Cession",COUNTIF($C$14:$C125,"Cession"),"")</f>
        <v/>
      </c>
      <c r="J125" s="18" t="str">
        <f>IF($C125="Cession",SUMIFS('Valeur globale'!$F$5:$F$1004,'Valeur globale'!$A$5:$A$1004,$I125),"")</f>
        <v/>
      </c>
      <c r="K125" s="19" t="str">
        <f>IF($C125="Cession",SUM($E125)-SUM($F125),"")</f>
        <v/>
      </c>
      <c r="L125" s="19" t="str">
        <f>IF($C125="Cession",SUM($E125)+SUM($G125)-SUM($H125),"")</f>
        <v/>
      </c>
      <c r="M125" s="19" t="str">
        <f>IF($C125="Cession",SUM($L125)-SUM($F125),"")</f>
        <v/>
      </c>
      <c r="N125" s="18" t="str">
        <f>IF($C125="Cession",SUMIFS($D$13:$D124,$C$13:$C124,"Achat"),"")</f>
        <v/>
      </c>
      <c r="O125" s="18" t="str">
        <f>IF($C125="Cession",SUM($R$13:$R124),"")</f>
        <v/>
      </c>
      <c r="P125" s="18" t="str">
        <f>IF($C125="Cession",SUMIFS($G$13:$G124,$C$13:$C124,"Cession"),"")</f>
        <v/>
      </c>
      <c r="Q125" s="19" t="str">
        <f>IF($C125="Cession",SUM($N125)-SUM($O125)-SUM($P125),"")</f>
        <v/>
      </c>
      <c r="R125" s="19" t="str">
        <f>IF(AND($C125="Cession",SUM($J125)&gt;0,SUM($L125)&lt;=SUM($J125)+0.000001),SUM($Q125)*SUM($L125)/SUM($J125),"")</f>
        <v/>
      </c>
      <c r="S125" s="20" t="str">
        <f>IF($R125="","",SUM($M125)-$R125)</f>
        <v/>
      </c>
      <c r="T125" s="21" t="str">
        <f>IF($C125="","",IF($C124="","Ligne précédente vide",IF(NOT(OR($C125="Achat",$C125="Cession",$C125="Échange sans soulte",$C125="Transfert")),"Type inconnu",IF(NOT(ISNUMBER($A125)),"Date manquante",IF(SUM($A125)&lt;MAX($A$13:$A124),"Date antérieure à une ligne précédente",IF(AND($C125="Achat",SUM($D125)&lt;=0),"Montant de l’achat manquant",IF(AND($C125="Achat",OR(SUM($E125)&lt;&gt;0,SUM($F125)&lt;&gt;0,SUM($G125)&lt;&gt;0,SUM($H125)&lt;&gt;0)),"Achat : colonnes E à H à laisser vides",IF(AND($C125="Cession",SUM($D125)&lt;&gt;0),"Cession : colonne D à laisser vide",IF(AND($C125="Cession",OR(SUM($E125)&lt;0,SUM($F125)&lt;0,SUM($G125)&lt;0,SUM($H125)&lt;0)),"Montant négatif",IF(AND($C125="Cession",SUM($E125)&lt;=0),"Prix de cession manquant",IF(AND($C125="Cession",SUM($G125)&gt;0,SUM($H125)&gt;0),"Une seule soulte par cession",IF(AND($C125="Cession",SUM($J125)&lt;=0),"Valeur globale manquante (onglet Valeur globale)",IF(AND($C125="Cession",SUM($L125)&gt;SUM($J125)+0.000001),"Prix supérieur à la valeur globale : un actif manque","OK")))))))))))))</f>
        <v/>
      </c>
    </row>
    <row r="126" spans="1:20" x14ac:dyDescent="0.25">
      <c r="A126" s="14"/>
      <c r="B126" s="15"/>
      <c r="C126" s="15"/>
      <c r="D126" s="16"/>
      <c r="E126" s="16"/>
      <c r="F126" s="16"/>
      <c r="G126" s="16"/>
      <c r="H126" s="16"/>
      <c r="I126" s="17" t="str">
        <f>IF($C126="Cession",COUNTIF($C$14:$C126,"Cession"),"")</f>
        <v/>
      </c>
      <c r="J126" s="18" t="str">
        <f>IF($C126="Cession",SUMIFS('Valeur globale'!$F$5:$F$1004,'Valeur globale'!$A$5:$A$1004,$I126),"")</f>
        <v/>
      </c>
      <c r="K126" s="19" t="str">
        <f>IF($C126="Cession",SUM($E126)-SUM($F126),"")</f>
        <v/>
      </c>
      <c r="L126" s="19" t="str">
        <f>IF($C126="Cession",SUM($E126)+SUM($G126)-SUM($H126),"")</f>
        <v/>
      </c>
      <c r="M126" s="19" t="str">
        <f>IF($C126="Cession",SUM($L126)-SUM($F126),"")</f>
        <v/>
      </c>
      <c r="N126" s="18" t="str">
        <f>IF($C126="Cession",SUMIFS($D$13:$D125,$C$13:$C125,"Achat"),"")</f>
        <v/>
      </c>
      <c r="O126" s="18" t="str">
        <f>IF($C126="Cession",SUM($R$13:$R125),"")</f>
        <v/>
      </c>
      <c r="P126" s="18" t="str">
        <f>IF($C126="Cession",SUMIFS($G$13:$G125,$C$13:$C125,"Cession"),"")</f>
        <v/>
      </c>
      <c r="Q126" s="19" t="str">
        <f>IF($C126="Cession",SUM($N126)-SUM($O126)-SUM($P126),"")</f>
        <v/>
      </c>
      <c r="R126" s="19" t="str">
        <f>IF(AND($C126="Cession",SUM($J126)&gt;0,SUM($L126)&lt;=SUM($J126)+0.000001),SUM($Q126)*SUM($L126)/SUM($J126),"")</f>
        <v/>
      </c>
      <c r="S126" s="20" t="str">
        <f>IF($R126="","",SUM($M126)-$R126)</f>
        <v/>
      </c>
      <c r="T126" s="21" t="str">
        <f>IF($C126="","",IF($C125="","Ligne précédente vide",IF(NOT(OR($C126="Achat",$C126="Cession",$C126="Échange sans soulte",$C126="Transfert")),"Type inconnu",IF(NOT(ISNUMBER($A126)),"Date manquante",IF(SUM($A126)&lt;MAX($A$13:$A125),"Date antérieure à une ligne précédente",IF(AND($C126="Achat",SUM($D126)&lt;=0),"Montant de l’achat manquant",IF(AND($C126="Achat",OR(SUM($E126)&lt;&gt;0,SUM($F126)&lt;&gt;0,SUM($G126)&lt;&gt;0,SUM($H126)&lt;&gt;0)),"Achat : colonnes E à H à laisser vides",IF(AND($C126="Cession",SUM($D126)&lt;&gt;0),"Cession : colonne D à laisser vide",IF(AND($C126="Cession",OR(SUM($E126)&lt;0,SUM($F126)&lt;0,SUM($G126)&lt;0,SUM($H126)&lt;0)),"Montant négatif",IF(AND($C126="Cession",SUM($E126)&lt;=0),"Prix de cession manquant",IF(AND($C126="Cession",SUM($G126)&gt;0,SUM($H126)&gt;0),"Une seule soulte par cession",IF(AND($C126="Cession",SUM($J126)&lt;=0),"Valeur globale manquante (onglet Valeur globale)",IF(AND($C126="Cession",SUM($L126)&gt;SUM($J126)+0.000001),"Prix supérieur à la valeur globale : un actif manque","OK")))))))))))))</f>
        <v/>
      </c>
    </row>
    <row r="127" spans="1:20" x14ac:dyDescent="0.25">
      <c r="A127" s="14"/>
      <c r="B127" s="15"/>
      <c r="C127" s="15"/>
      <c r="D127" s="16"/>
      <c r="E127" s="16"/>
      <c r="F127" s="16"/>
      <c r="G127" s="16"/>
      <c r="H127" s="16"/>
      <c r="I127" s="17" t="str">
        <f>IF($C127="Cession",COUNTIF($C$14:$C127,"Cession"),"")</f>
        <v/>
      </c>
      <c r="J127" s="18" t="str">
        <f>IF($C127="Cession",SUMIFS('Valeur globale'!$F$5:$F$1004,'Valeur globale'!$A$5:$A$1004,$I127),"")</f>
        <v/>
      </c>
      <c r="K127" s="19" t="str">
        <f>IF($C127="Cession",SUM($E127)-SUM($F127),"")</f>
        <v/>
      </c>
      <c r="L127" s="19" t="str">
        <f>IF($C127="Cession",SUM($E127)+SUM($G127)-SUM($H127),"")</f>
        <v/>
      </c>
      <c r="M127" s="19" t="str">
        <f>IF($C127="Cession",SUM($L127)-SUM($F127),"")</f>
        <v/>
      </c>
      <c r="N127" s="18" t="str">
        <f>IF($C127="Cession",SUMIFS($D$13:$D126,$C$13:$C126,"Achat"),"")</f>
        <v/>
      </c>
      <c r="O127" s="18" t="str">
        <f>IF($C127="Cession",SUM($R$13:$R126),"")</f>
        <v/>
      </c>
      <c r="P127" s="18" t="str">
        <f>IF($C127="Cession",SUMIFS($G$13:$G126,$C$13:$C126,"Cession"),"")</f>
        <v/>
      </c>
      <c r="Q127" s="19" t="str">
        <f>IF($C127="Cession",SUM($N127)-SUM($O127)-SUM($P127),"")</f>
        <v/>
      </c>
      <c r="R127" s="19" t="str">
        <f>IF(AND($C127="Cession",SUM($J127)&gt;0,SUM($L127)&lt;=SUM($J127)+0.000001),SUM($Q127)*SUM($L127)/SUM($J127),"")</f>
        <v/>
      </c>
      <c r="S127" s="20" t="str">
        <f>IF($R127="","",SUM($M127)-$R127)</f>
        <v/>
      </c>
      <c r="T127" s="21" t="str">
        <f>IF($C127="","",IF($C126="","Ligne précédente vide",IF(NOT(OR($C127="Achat",$C127="Cession",$C127="Échange sans soulte",$C127="Transfert")),"Type inconnu",IF(NOT(ISNUMBER($A127)),"Date manquante",IF(SUM($A127)&lt;MAX($A$13:$A126),"Date antérieure à une ligne précédente",IF(AND($C127="Achat",SUM($D127)&lt;=0),"Montant de l’achat manquant",IF(AND($C127="Achat",OR(SUM($E127)&lt;&gt;0,SUM($F127)&lt;&gt;0,SUM($G127)&lt;&gt;0,SUM($H127)&lt;&gt;0)),"Achat : colonnes E à H à laisser vides",IF(AND($C127="Cession",SUM($D127)&lt;&gt;0),"Cession : colonne D à laisser vide",IF(AND($C127="Cession",OR(SUM($E127)&lt;0,SUM($F127)&lt;0,SUM($G127)&lt;0,SUM($H127)&lt;0)),"Montant négatif",IF(AND($C127="Cession",SUM($E127)&lt;=0),"Prix de cession manquant",IF(AND($C127="Cession",SUM($G127)&gt;0,SUM($H127)&gt;0),"Une seule soulte par cession",IF(AND($C127="Cession",SUM($J127)&lt;=0),"Valeur globale manquante (onglet Valeur globale)",IF(AND($C127="Cession",SUM($L127)&gt;SUM($J127)+0.000001),"Prix supérieur à la valeur globale : un actif manque","OK")))))))))))))</f>
        <v/>
      </c>
    </row>
    <row r="128" spans="1:20" x14ac:dyDescent="0.25">
      <c r="A128" s="14"/>
      <c r="B128" s="15"/>
      <c r="C128" s="15"/>
      <c r="D128" s="16"/>
      <c r="E128" s="16"/>
      <c r="F128" s="16"/>
      <c r="G128" s="16"/>
      <c r="H128" s="16"/>
      <c r="I128" s="17" t="str">
        <f>IF($C128="Cession",COUNTIF($C$14:$C128,"Cession"),"")</f>
        <v/>
      </c>
      <c r="J128" s="18" t="str">
        <f>IF($C128="Cession",SUMIFS('Valeur globale'!$F$5:$F$1004,'Valeur globale'!$A$5:$A$1004,$I128),"")</f>
        <v/>
      </c>
      <c r="K128" s="19" t="str">
        <f>IF($C128="Cession",SUM($E128)-SUM($F128),"")</f>
        <v/>
      </c>
      <c r="L128" s="19" t="str">
        <f>IF($C128="Cession",SUM($E128)+SUM($G128)-SUM($H128),"")</f>
        <v/>
      </c>
      <c r="M128" s="19" t="str">
        <f>IF($C128="Cession",SUM($L128)-SUM($F128),"")</f>
        <v/>
      </c>
      <c r="N128" s="18" t="str">
        <f>IF($C128="Cession",SUMIFS($D$13:$D127,$C$13:$C127,"Achat"),"")</f>
        <v/>
      </c>
      <c r="O128" s="18" t="str">
        <f>IF($C128="Cession",SUM($R$13:$R127),"")</f>
        <v/>
      </c>
      <c r="P128" s="18" t="str">
        <f>IF($C128="Cession",SUMIFS($G$13:$G127,$C$13:$C127,"Cession"),"")</f>
        <v/>
      </c>
      <c r="Q128" s="19" t="str">
        <f>IF($C128="Cession",SUM($N128)-SUM($O128)-SUM($P128),"")</f>
        <v/>
      </c>
      <c r="R128" s="19" t="str">
        <f>IF(AND($C128="Cession",SUM($J128)&gt;0,SUM($L128)&lt;=SUM($J128)+0.000001),SUM($Q128)*SUM($L128)/SUM($J128),"")</f>
        <v/>
      </c>
      <c r="S128" s="20" t="str">
        <f>IF($R128="","",SUM($M128)-$R128)</f>
        <v/>
      </c>
      <c r="T128" s="21" t="str">
        <f>IF($C128="","",IF($C127="","Ligne précédente vide",IF(NOT(OR($C128="Achat",$C128="Cession",$C128="Échange sans soulte",$C128="Transfert")),"Type inconnu",IF(NOT(ISNUMBER($A128)),"Date manquante",IF(SUM($A128)&lt;MAX($A$13:$A127),"Date antérieure à une ligne précédente",IF(AND($C128="Achat",SUM($D128)&lt;=0),"Montant de l’achat manquant",IF(AND($C128="Achat",OR(SUM($E128)&lt;&gt;0,SUM($F128)&lt;&gt;0,SUM($G128)&lt;&gt;0,SUM($H128)&lt;&gt;0)),"Achat : colonnes E à H à laisser vides",IF(AND($C128="Cession",SUM($D128)&lt;&gt;0),"Cession : colonne D à laisser vide",IF(AND($C128="Cession",OR(SUM($E128)&lt;0,SUM($F128)&lt;0,SUM($G128)&lt;0,SUM($H128)&lt;0)),"Montant négatif",IF(AND($C128="Cession",SUM($E128)&lt;=0),"Prix de cession manquant",IF(AND($C128="Cession",SUM($G128)&gt;0,SUM($H128)&gt;0),"Une seule soulte par cession",IF(AND($C128="Cession",SUM($J128)&lt;=0),"Valeur globale manquante (onglet Valeur globale)",IF(AND($C128="Cession",SUM($L128)&gt;SUM($J128)+0.000001),"Prix supérieur à la valeur globale : un actif manque","OK")))))))))))))</f>
        <v/>
      </c>
    </row>
    <row r="129" spans="1:20" x14ac:dyDescent="0.25">
      <c r="A129" s="14"/>
      <c r="B129" s="15"/>
      <c r="C129" s="15"/>
      <c r="D129" s="16"/>
      <c r="E129" s="16"/>
      <c r="F129" s="16"/>
      <c r="G129" s="16"/>
      <c r="H129" s="16"/>
      <c r="I129" s="17" t="str">
        <f>IF($C129="Cession",COUNTIF($C$14:$C129,"Cession"),"")</f>
        <v/>
      </c>
      <c r="J129" s="18" t="str">
        <f>IF($C129="Cession",SUMIFS('Valeur globale'!$F$5:$F$1004,'Valeur globale'!$A$5:$A$1004,$I129),"")</f>
        <v/>
      </c>
      <c r="K129" s="19" t="str">
        <f>IF($C129="Cession",SUM($E129)-SUM($F129),"")</f>
        <v/>
      </c>
      <c r="L129" s="19" t="str">
        <f>IF($C129="Cession",SUM($E129)+SUM($G129)-SUM($H129),"")</f>
        <v/>
      </c>
      <c r="M129" s="19" t="str">
        <f>IF($C129="Cession",SUM($L129)-SUM($F129),"")</f>
        <v/>
      </c>
      <c r="N129" s="18" t="str">
        <f>IF($C129="Cession",SUMIFS($D$13:$D128,$C$13:$C128,"Achat"),"")</f>
        <v/>
      </c>
      <c r="O129" s="18" t="str">
        <f>IF($C129="Cession",SUM($R$13:$R128),"")</f>
        <v/>
      </c>
      <c r="P129" s="18" t="str">
        <f>IF($C129="Cession",SUMIFS($G$13:$G128,$C$13:$C128,"Cession"),"")</f>
        <v/>
      </c>
      <c r="Q129" s="19" t="str">
        <f>IF($C129="Cession",SUM($N129)-SUM($O129)-SUM($P129),"")</f>
        <v/>
      </c>
      <c r="R129" s="19" t="str">
        <f>IF(AND($C129="Cession",SUM($J129)&gt;0,SUM($L129)&lt;=SUM($J129)+0.000001),SUM($Q129)*SUM($L129)/SUM($J129),"")</f>
        <v/>
      </c>
      <c r="S129" s="20" t="str">
        <f>IF($R129="","",SUM($M129)-$R129)</f>
        <v/>
      </c>
      <c r="T129" s="21" t="str">
        <f>IF($C129="","",IF($C128="","Ligne précédente vide",IF(NOT(OR($C129="Achat",$C129="Cession",$C129="Échange sans soulte",$C129="Transfert")),"Type inconnu",IF(NOT(ISNUMBER($A129)),"Date manquante",IF(SUM($A129)&lt;MAX($A$13:$A128),"Date antérieure à une ligne précédente",IF(AND($C129="Achat",SUM($D129)&lt;=0),"Montant de l’achat manquant",IF(AND($C129="Achat",OR(SUM($E129)&lt;&gt;0,SUM($F129)&lt;&gt;0,SUM($G129)&lt;&gt;0,SUM($H129)&lt;&gt;0)),"Achat : colonnes E à H à laisser vides",IF(AND($C129="Cession",SUM($D129)&lt;&gt;0),"Cession : colonne D à laisser vide",IF(AND($C129="Cession",OR(SUM($E129)&lt;0,SUM($F129)&lt;0,SUM($G129)&lt;0,SUM($H129)&lt;0)),"Montant négatif",IF(AND($C129="Cession",SUM($E129)&lt;=0),"Prix de cession manquant",IF(AND($C129="Cession",SUM($G129)&gt;0,SUM($H129)&gt;0),"Une seule soulte par cession",IF(AND($C129="Cession",SUM($J129)&lt;=0),"Valeur globale manquante (onglet Valeur globale)",IF(AND($C129="Cession",SUM($L129)&gt;SUM($J129)+0.000001),"Prix supérieur à la valeur globale : un actif manque","OK")))))))))))))</f>
        <v/>
      </c>
    </row>
    <row r="130" spans="1:20" x14ac:dyDescent="0.25">
      <c r="A130" s="14"/>
      <c r="B130" s="15"/>
      <c r="C130" s="15"/>
      <c r="D130" s="16"/>
      <c r="E130" s="16"/>
      <c r="F130" s="16"/>
      <c r="G130" s="16"/>
      <c r="H130" s="16"/>
      <c r="I130" s="17" t="str">
        <f>IF($C130="Cession",COUNTIF($C$14:$C130,"Cession"),"")</f>
        <v/>
      </c>
      <c r="J130" s="18" t="str">
        <f>IF($C130="Cession",SUMIFS('Valeur globale'!$F$5:$F$1004,'Valeur globale'!$A$5:$A$1004,$I130),"")</f>
        <v/>
      </c>
      <c r="K130" s="19" t="str">
        <f>IF($C130="Cession",SUM($E130)-SUM($F130),"")</f>
        <v/>
      </c>
      <c r="L130" s="19" t="str">
        <f>IF($C130="Cession",SUM($E130)+SUM($G130)-SUM($H130),"")</f>
        <v/>
      </c>
      <c r="M130" s="19" t="str">
        <f>IF($C130="Cession",SUM($L130)-SUM($F130),"")</f>
        <v/>
      </c>
      <c r="N130" s="18" t="str">
        <f>IF($C130="Cession",SUMIFS($D$13:$D129,$C$13:$C129,"Achat"),"")</f>
        <v/>
      </c>
      <c r="O130" s="18" t="str">
        <f>IF($C130="Cession",SUM($R$13:$R129),"")</f>
        <v/>
      </c>
      <c r="P130" s="18" t="str">
        <f>IF($C130="Cession",SUMIFS($G$13:$G129,$C$13:$C129,"Cession"),"")</f>
        <v/>
      </c>
      <c r="Q130" s="19" t="str">
        <f>IF($C130="Cession",SUM($N130)-SUM($O130)-SUM($P130),"")</f>
        <v/>
      </c>
      <c r="R130" s="19" t="str">
        <f>IF(AND($C130="Cession",SUM($J130)&gt;0,SUM($L130)&lt;=SUM($J130)+0.000001),SUM($Q130)*SUM($L130)/SUM($J130),"")</f>
        <v/>
      </c>
      <c r="S130" s="20" t="str">
        <f>IF($R130="","",SUM($M130)-$R130)</f>
        <v/>
      </c>
      <c r="T130" s="21" t="str">
        <f>IF($C130="","",IF($C129="","Ligne précédente vide",IF(NOT(OR($C130="Achat",$C130="Cession",$C130="Échange sans soulte",$C130="Transfert")),"Type inconnu",IF(NOT(ISNUMBER($A130)),"Date manquante",IF(SUM($A130)&lt;MAX($A$13:$A129),"Date antérieure à une ligne précédente",IF(AND($C130="Achat",SUM($D130)&lt;=0),"Montant de l’achat manquant",IF(AND($C130="Achat",OR(SUM($E130)&lt;&gt;0,SUM($F130)&lt;&gt;0,SUM($G130)&lt;&gt;0,SUM($H130)&lt;&gt;0)),"Achat : colonnes E à H à laisser vides",IF(AND($C130="Cession",SUM($D130)&lt;&gt;0),"Cession : colonne D à laisser vide",IF(AND($C130="Cession",OR(SUM($E130)&lt;0,SUM($F130)&lt;0,SUM($G130)&lt;0,SUM($H130)&lt;0)),"Montant négatif",IF(AND($C130="Cession",SUM($E130)&lt;=0),"Prix de cession manquant",IF(AND($C130="Cession",SUM($G130)&gt;0,SUM($H130)&gt;0),"Une seule soulte par cession",IF(AND($C130="Cession",SUM($J130)&lt;=0),"Valeur globale manquante (onglet Valeur globale)",IF(AND($C130="Cession",SUM($L130)&gt;SUM($J130)+0.000001),"Prix supérieur à la valeur globale : un actif manque","OK")))))))))))))</f>
        <v/>
      </c>
    </row>
    <row r="131" spans="1:20" x14ac:dyDescent="0.25">
      <c r="A131" s="14"/>
      <c r="B131" s="15"/>
      <c r="C131" s="15"/>
      <c r="D131" s="16"/>
      <c r="E131" s="16"/>
      <c r="F131" s="16"/>
      <c r="G131" s="16"/>
      <c r="H131" s="16"/>
      <c r="I131" s="17" t="str">
        <f>IF($C131="Cession",COUNTIF($C$14:$C131,"Cession"),"")</f>
        <v/>
      </c>
      <c r="J131" s="18" t="str">
        <f>IF($C131="Cession",SUMIFS('Valeur globale'!$F$5:$F$1004,'Valeur globale'!$A$5:$A$1004,$I131),"")</f>
        <v/>
      </c>
      <c r="K131" s="19" t="str">
        <f>IF($C131="Cession",SUM($E131)-SUM($F131),"")</f>
        <v/>
      </c>
      <c r="L131" s="19" t="str">
        <f>IF($C131="Cession",SUM($E131)+SUM($G131)-SUM($H131),"")</f>
        <v/>
      </c>
      <c r="M131" s="19" t="str">
        <f>IF($C131="Cession",SUM($L131)-SUM($F131),"")</f>
        <v/>
      </c>
      <c r="N131" s="18" t="str">
        <f>IF($C131="Cession",SUMIFS($D$13:$D130,$C$13:$C130,"Achat"),"")</f>
        <v/>
      </c>
      <c r="O131" s="18" t="str">
        <f>IF($C131="Cession",SUM($R$13:$R130),"")</f>
        <v/>
      </c>
      <c r="P131" s="18" t="str">
        <f>IF($C131="Cession",SUMIFS($G$13:$G130,$C$13:$C130,"Cession"),"")</f>
        <v/>
      </c>
      <c r="Q131" s="19" t="str">
        <f>IF($C131="Cession",SUM($N131)-SUM($O131)-SUM($P131),"")</f>
        <v/>
      </c>
      <c r="R131" s="19" t="str">
        <f>IF(AND($C131="Cession",SUM($J131)&gt;0,SUM($L131)&lt;=SUM($J131)+0.000001),SUM($Q131)*SUM($L131)/SUM($J131),"")</f>
        <v/>
      </c>
      <c r="S131" s="20" t="str">
        <f>IF($R131="","",SUM($M131)-$R131)</f>
        <v/>
      </c>
      <c r="T131" s="21" t="str">
        <f>IF($C131="","",IF($C130="","Ligne précédente vide",IF(NOT(OR($C131="Achat",$C131="Cession",$C131="Échange sans soulte",$C131="Transfert")),"Type inconnu",IF(NOT(ISNUMBER($A131)),"Date manquante",IF(SUM($A131)&lt;MAX($A$13:$A130),"Date antérieure à une ligne précédente",IF(AND($C131="Achat",SUM($D131)&lt;=0),"Montant de l’achat manquant",IF(AND($C131="Achat",OR(SUM($E131)&lt;&gt;0,SUM($F131)&lt;&gt;0,SUM($G131)&lt;&gt;0,SUM($H131)&lt;&gt;0)),"Achat : colonnes E à H à laisser vides",IF(AND($C131="Cession",SUM($D131)&lt;&gt;0),"Cession : colonne D à laisser vide",IF(AND($C131="Cession",OR(SUM($E131)&lt;0,SUM($F131)&lt;0,SUM($G131)&lt;0,SUM($H131)&lt;0)),"Montant négatif",IF(AND($C131="Cession",SUM($E131)&lt;=0),"Prix de cession manquant",IF(AND($C131="Cession",SUM($G131)&gt;0,SUM($H131)&gt;0),"Une seule soulte par cession",IF(AND($C131="Cession",SUM($J131)&lt;=0),"Valeur globale manquante (onglet Valeur globale)",IF(AND($C131="Cession",SUM($L131)&gt;SUM($J131)+0.000001),"Prix supérieur à la valeur globale : un actif manque","OK")))))))))))))</f>
        <v/>
      </c>
    </row>
    <row r="132" spans="1:20" x14ac:dyDescent="0.25">
      <c r="A132" s="14"/>
      <c r="B132" s="15"/>
      <c r="C132" s="15"/>
      <c r="D132" s="16"/>
      <c r="E132" s="16"/>
      <c r="F132" s="16"/>
      <c r="G132" s="16"/>
      <c r="H132" s="16"/>
      <c r="I132" s="17" t="str">
        <f>IF($C132="Cession",COUNTIF($C$14:$C132,"Cession"),"")</f>
        <v/>
      </c>
      <c r="J132" s="18" t="str">
        <f>IF($C132="Cession",SUMIFS('Valeur globale'!$F$5:$F$1004,'Valeur globale'!$A$5:$A$1004,$I132),"")</f>
        <v/>
      </c>
      <c r="K132" s="19" t="str">
        <f>IF($C132="Cession",SUM($E132)-SUM($F132),"")</f>
        <v/>
      </c>
      <c r="L132" s="19" t="str">
        <f>IF($C132="Cession",SUM($E132)+SUM($G132)-SUM($H132),"")</f>
        <v/>
      </c>
      <c r="M132" s="19" t="str">
        <f>IF($C132="Cession",SUM($L132)-SUM($F132),"")</f>
        <v/>
      </c>
      <c r="N132" s="18" t="str">
        <f>IF($C132="Cession",SUMIFS($D$13:$D131,$C$13:$C131,"Achat"),"")</f>
        <v/>
      </c>
      <c r="O132" s="18" t="str">
        <f>IF($C132="Cession",SUM($R$13:$R131),"")</f>
        <v/>
      </c>
      <c r="P132" s="18" t="str">
        <f>IF($C132="Cession",SUMIFS($G$13:$G131,$C$13:$C131,"Cession"),"")</f>
        <v/>
      </c>
      <c r="Q132" s="19" t="str">
        <f>IF($C132="Cession",SUM($N132)-SUM($O132)-SUM($P132),"")</f>
        <v/>
      </c>
      <c r="R132" s="19" t="str">
        <f>IF(AND($C132="Cession",SUM($J132)&gt;0,SUM($L132)&lt;=SUM($J132)+0.000001),SUM($Q132)*SUM($L132)/SUM($J132),"")</f>
        <v/>
      </c>
      <c r="S132" s="20" t="str">
        <f>IF($R132="","",SUM($M132)-$R132)</f>
        <v/>
      </c>
      <c r="T132" s="21" t="str">
        <f>IF($C132="","",IF($C131="","Ligne précédente vide",IF(NOT(OR($C132="Achat",$C132="Cession",$C132="Échange sans soulte",$C132="Transfert")),"Type inconnu",IF(NOT(ISNUMBER($A132)),"Date manquante",IF(SUM($A132)&lt;MAX($A$13:$A131),"Date antérieure à une ligne précédente",IF(AND($C132="Achat",SUM($D132)&lt;=0),"Montant de l’achat manquant",IF(AND($C132="Achat",OR(SUM($E132)&lt;&gt;0,SUM($F132)&lt;&gt;0,SUM($G132)&lt;&gt;0,SUM($H132)&lt;&gt;0)),"Achat : colonnes E à H à laisser vides",IF(AND($C132="Cession",SUM($D132)&lt;&gt;0),"Cession : colonne D à laisser vide",IF(AND($C132="Cession",OR(SUM($E132)&lt;0,SUM($F132)&lt;0,SUM($G132)&lt;0,SUM($H132)&lt;0)),"Montant négatif",IF(AND($C132="Cession",SUM($E132)&lt;=0),"Prix de cession manquant",IF(AND($C132="Cession",SUM($G132)&gt;0,SUM($H132)&gt;0),"Une seule soulte par cession",IF(AND($C132="Cession",SUM($J132)&lt;=0),"Valeur globale manquante (onglet Valeur globale)",IF(AND($C132="Cession",SUM($L132)&gt;SUM($J132)+0.000001),"Prix supérieur à la valeur globale : un actif manque","OK")))))))))))))</f>
        <v/>
      </c>
    </row>
    <row r="133" spans="1:20" x14ac:dyDescent="0.25">
      <c r="A133" s="14"/>
      <c r="B133" s="15"/>
      <c r="C133" s="15"/>
      <c r="D133" s="16"/>
      <c r="E133" s="16"/>
      <c r="F133" s="16"/>
      <c r="G133" s="16"/>
      <c r="H133" s="16"/>
      <c r="I133" s="17" t="str">
        <f>IF($C133="Cession",COUNTIF($C$14:$C133,"Cession"),"")</f>
        <v/>
      </c>
      <c r="J133" s="18" t="str">
        <f>IF($C133="Cession",SUMIFS('Valeur globale'!$F$5:$F$1004,'Valeur globale'!$A$5:$A$1004,$I133),"")</f>
        <v/>
      </c>
      <c r="K133" s="19" t="str">
        <f>IF($C133="Cession",SUM($E133)-SUM($F133),"")</f>
        <v/>
      </c>
      <c r="L133" s="19" t="str">
        <f>IF($C133="Cession",SUM($E133)+SUM($G133)-SUM($H133),"")</f>
        <v/>
      </c>
      <c r="M133" s="19" t="str">
        <f>IF($C133="Cession",SUM($L133)-SUM($F133),"")</f>
        <v/>
      </c>
      <c r="N133" s="18" t="str">
        <f>IF($C133="Cession",SUMIFS($D$13:$D132,$C$13:$C132,"Achat"),"")</f>
        <v/>
      </c>
      <c r="O133" s="18" t="str">
        <f>IF($C133="Cession",SUM($R$13:$R132),"")</f>
        <v/>
      </c>
      <c r="P133" s="18" t="str">
        <f>IF($C133="Cession",SUMIFS($G$13:$G132,$C$13:$C132,"Cession"),"")</f>
        <v/>
      </c>
      <c r="Q133" s="19" t="str">
        <f>IF($C133="Cession",SUM($N133)-SUM($O133)-SUM($P133),"")</f>
        <v/>
      </c>
      <c r="R133" s="19" t="str">
        <f>IF(AND($C133="Cession",SUM($J133)&gt;0,SUM($L133)&lt;=SUM($J133)+0.000001),SUM($Q133)*SUM($L133)/SUM($J133),"")</f>
        <v/>
      </c>
      <c r="S133" s="20" t="str">
        <f>IF($R133="","",SUM($M133)-$R133)</f>
        <v/>
      </c>
      <c r="T133" s="21" t="str">
        <f>IF($C133="","",IF($C132="","Ligne précédente vide",IF(NOT(OR($C133="Achat",$C133="Cession",$C133="Échange sans soulte",$C133="Transfert")),"Type inconnu",IF(NOT(ISNUMBER($A133)),"Date manquante",IF(SUM($A133)&lt;MAX($A$13:$A132),"Date antérieure à une ligne précédente",IF(AND($C133="Achat",SUM($D133)&lt;=0),"Montant de l’achat manquant",IF(AND($C133="Achat",OR(SUM($E133)&lt;&gt;0,SUM($F133)&lt;&gt;0,SUM($G133)&lt;&gt;0,SUM($H133)&lt;&gt;0)),"Achat : colonnes E à H à laisser vides",IF(AND($C133="Cession",SUM($D133)&lt;&gt;0),"Cession : colonne D à laisser vide",IF(AND($C133="Cession",OR(SUM($E133)&lt;0,SUM($F133)&lt;0,SUM($G133)&lt;0,SUM($H133)&lt;0)),"Montant négatif",IF(AND($C133="Cession",SUM($E133)&lt;=0),"Prix de cession manquant",IF(AND($C133="Cession",SUM($G133)&gt;0,SUM($H133)&gt;0),"Une seule soulte par cession",IF(AND($C133="Cession",SUM($J133)&lt;=0),"Valeur globale manquante (onglet Valeur globale)",IF(AND($C133="Cession",SUM($L133)&gt;SUM($J133)+0.000001),"Prix supérieur à la valeur globale : un actif manque","OK")))))))))))))</f>
        <v/>
      </c>
    </row>
    <row r="134" spans="1:20" x14ac:dyDescent="0.25">
      <c r="A134" s="14"/>
      <c r="B134" s="15"/>
      <c r="C134" s="15"/>
      <c r="D134" s="16"/>
      <c r="E134" s="16"/>
      <c r="F134" s="16"/>
      <c r="G134" s="16"/>
      <c r="H134" s="16"/>
      <c r="I134" s="17" t="str">
        <f>IF($C134="Cession",COUNTIF($C$14:$C134,"Cession"),"")</f>
        <v/>
      </c>
      <c r="J134" s="18" t="str">
        <f>IF($C134="Cession",SUMIFS('Valeur globale'!$F$5:$F$1004,'Valeur globale'!$A$5:$A$1004,$I134),"")</f>
        <v/>
      </c>
      <c r="K134" s="19" t="str">
        <f>IF($C134="Cession",SUM($E134)-SUM($F134),"")</f>
        <v/>
      </c>
      <c r="L134" s="19" t="str">
        <f>IF($C134="Cession",SUM($E134)+SUM($G134)-SUM($H134),"")</f>
        <v/>
      </c>
      <c r="M134" s="19" t="str">
        <f>IF($C134="Cession",SUM($L134)-SUM($F134),"")</f>
        <v/>
      </c>
      <c r="N134" s="18" t="str">
        <f>IF($C134="Cession",SUMIFS($D$13:$D133,$C$13:$C133,"Achat"),"")</f>
        <v/>
      </c>
      <c r="O134" s="18" t="str">
        <f>IF($C134="Cession",SUM($R$13:$R133),"")</f>
        <v/>
      </c>
      <c r="P134" s="18" t="str">
        <f>IF($C134="Cession",SUMIFS($G$13:$G133,$C$13:$C133,"Cession"),"")</f>
        <v/>
      </c>
      <c r="Q134" s="19" t="str">
        <f>IF($C134="Cession",SUM($N134)-SUM($O134)-SUM($P134),"")</f>
        <v/>
      </c>
      <c r="R134" s="19" t="str">
        <f>IF(AND($C134="Cession",SUM($J134)&gt;0,SUM($L134)&lt;=SUM($J134)+0.000001),SUM($Q134)*SUM($L134)/SUM($J134),"")</f>
        <v/>
      </c>
      <c r="S134" s="20" t="str">
        <f>IF($R134="","",SUM($M134)-$R134)</f>
        <v/>
      </c>
      <c r="T134" s="21" t="str">
        <f>IF($C134="","",IF($C133="","Ligne précédente vide",IF(NOT(OR($C134="Achat",$C134="Cession",$C134="Échange sans soulte",$C134="Transfert")),"Type inconnu",IF(NOT(ISNUMBER($A134)),"Date manquante",IF(SUM($A134)&lt;MAX($A$13:$A133),"Date antérieure à une ligne précédente",IF(AND($C134="Achat",SUM($D134)&lt;=0),"Montant de l’achat manquant",IF(AND($C134="Achat",OR(SUM($E134)&lt;&gt;0,SUM($F134)&lt;&gt;0,SUM($G134)&lt;&gt;0,SUM($H134)&lt;&gt;0)),"Achat : colonnes E à H à laisser vides",IF(AND($C134="Cession",SUM($D134)&lt;&gt;0),"Cession : colonne D à laisser vide",IF(AND($C134="Cession",OR(SUM($E134)&lt;0,SUM($F134)&lt;0,SUM($G134)&lt;0,SUM($H134)&lt;0)),"Montant négatif",IF(AND($C134="Cession",SUM($E134)&lt;=0),"Prix de cession manquant",IF(AND($C134="Cession",SUM($G134)&gt;0,SUM($H134)&gt;0),"Une seule soulte par cession",IF(AND($C134="Cession",SUM($J134)&lt;=0),"Valeur globale manquante (onglet Valeur globale)",IF(AND($C134="Cession",SUM($L134)&gt;SUM($J134)+0.000001),"Prix supérieur à la valeur globale : un actif manque","OK")))))))))))))</f>
        <v/>
      </c>
    </row>
    <row r="135" spans="1:20" x14ac:dyDescent="0.25">
      <c r="A135" s="14"/>
      <c r="B135" s="15"/>
      <c r="C135" s="15"/>
      <c r="D135" s="16"/>
      <c r="E135" s="16"/>
      <c r="F135" s="16"/>
      <c r="G135" s="16"/>
      <c r="H135" s="16"/>
      <c r="I135" s="17" t="str">
        <f>IF($C135="Cession",COUNTIF($C$14:$C135,"Cession"),"")</f>
        <v/>
      </c>
      <c r="J135" s="18" t="str">
        <f>IF($C135="Cession",SUMIFS('Valeur globale'!$F$5:$F$1004,'Valeur globale'!$A$5:$A$1004,$I135),"")</f>
        <v/>
      </c>
      <c r="K135" s="19" t="str">
        <f>IF($C135="Cession",SUM($E135)-SUM($F135),"")</f>
        <v/>
      </c>
      <c r="L135" s="19" t="str">
        <f>IF($C135="Cession",SUM($E135)+SUM($G135)-SUM($H135),"")</f>
        <v/>
      </c>
      <c r="M135" s="19" t="str">
        <f>IF($C135="Cession",SUM($L135)-SUM($F135),"")</f>
        <v/>
      </c>
      <c r="N135" s="18" t="str">
        <f>IF($C135="Cession",SUMIFS($D$13:$D134,$C$13:$C134,"Achat"),"")</f>
        <v/>
      </c>
      <c r="O135" s="18" t="str">
        <f>IF($C135="Cession",SUM($R$13:$R134),"")</f>
        <v/>
      </c>
      <c r="P135" s="18" t="str">
        <f>IF($C135="Cession",SUMIFS($G$13:$G134,$C$13:$C134,"Cession"),"")</f>
        <v/>
      </c>
      <c r="Q135" s="19" t="str">
        <f>IF($C135="Cession",SUM($N135)-SUM($O135)-SUM($P135),"")</f>
        <v/>
      </c>
      <c r="R135" s="19" t="str">
        <f>IF(AND($C135="Cession",SUM($J135)&gt;0,SUM($L135)&lt;=SUM($J135)+0.000001),SUM($Q135)*SUM($L135)/SUM($J135),"")</f>
        <v/>
      </c>
      <c r="S135" s="20" t="str">
        <f>IF($R135="","",SUM($M135)-$R135)</f>
        <v/>
      </c>
      <c r="T135" s="21" t="str">
        <f>IF($C135="","",IF($C134="","Ligne précédente vide",IF(NOT(OR($C135="Achat",$C135="Cession",$C135="Échange sans soulte",$C135="Transfert")),"Type inconnu",IF(NOT(ISNUMBER($A135)),"Date manquante",IF(SUM($A135)&lt;MAX($A$13:$A134),"Date antérieure à une ligne précédente",IF(AND($C135="Achat",SUM($D135)&lt;=0),"Montant de l’achat manquant",IF(AND($C135="Achat",OR(SUM($E135)&lt;&gt;0,SUM($F135)&lt;&gt;0,SUM($G135)&lt;&gt;0,SUM($H135)&lt;&gt;0)),"Achat : colonnes E à H à laisser vides",IF(AND($C135="Cession",SUM($D135)&lt;&gt;0),"Cession : colonne D à laisser vide",IF(AND($C135="Cession",OR(SUM($E135)&lt;0,SUM($F135)&lt;0,SUM($G135)&lt;0,SUM($H135)&lt;0)),"Montant négatif",IF(AND($C135="Cession",SUM($E135)&lt;=0),"Prix de cession manquant",IF(AND($C135="Cession",SUM($G135)&gt;0,SUM($H135)&gt;0),"Une seule soulte par cession",IF(AND($C135="Cession",SUM($J135)&lt;=0),"Valeur globale manquante (onglet Valeur globale)",IF(AND($C135="Cession",SUM($L135)&gt;SUM($J135)+0.000001),"Prix supérieur à la valeur globale : un actif manque","OK")))))))))))))</f>
        <v/>
      </c>
    </row>
    <row r="136" spans="1:20" x14ac:dyDescent="0.25">
      <c r="A136" s="14"/>
      <c r="B136" s="15"/>
      <c r="C136" s="15"/>
      <c r="D136" s="16"/>
      <c r="E136" s="16"/>
      <c r="F136" s="16"/>
      <c r="G136" s="16"/>
      <c r="H136" s="16"/>
      <c r="I136" s="17" t="str">
        <f>IF($C136="Cession",COUNTIF($C$14:$C136,"Cession"),"")</f>
        <v/>
      </c>
      <c r="J136" s="18" t="str">
        <f>IF($C136="Cession",SUMIFS('Valeur globale'!$F$5:$F$1004,'Valeur globale'!$A$5:$A$1004,$I136),"")</f>
        <v/>
      </c>
      <c r="K136" s="19" t="str">
        <f>IF($C136="Cession",SUM($E136)-SUM($F136),"")</f>
        <v/>
      </c>
      <c r="L136" s="19" t="str">
        <f>IF($C136="Cession",SUM($E136)+SUM($G136)-SUM($H136),"")</f>
        <v/>
      </c>
      <c r="M136" s="19" t="str">
        <f>IF($C136="Cession",SUM($L136)-SUM($F136),"")</f>
        <v/>
      </c>
      <c r="N136" s="18" t="str">
        <f>IF($C136="Cession",SUMIFS($D$13:$D135,$C$13:$C135,"Achat"),"")</f>
        <v/>
      </c>
      <c r="O136" s="18" t="str">
        <f>IF($C136="Cession",SUM($R$13:$R135),"")</f>
        <v/>
      </c>
      <c r="P136" s="18" t="str">
        <f>IF($C136="Cession",SUMIFS($G$13:$G135,$C$13:$C135,"Cession"),"")</f>
        <v/>
      </c>
      <c r="Q136" s="19" t="str">
        <f>IF($C136="Cession",SUM($N136)-SUM($O136)-SUM($P136),"")</f>
        <v/>
      </c>
      <c r="R136" s="19" t="str">
        <f>IF(AND($C136="Cession",SUM($J136)&gt;0,SUM($L136)&lt;=SUM($J136)+0.000001),SUM($Q136)*SUM($L136)/SUM($J136),"")</f>
        <v/>
      </c>
      <c r="S136" s="20" t="str">
        <f>IF($R136="","",SUM($M136)-$R136)</f>
        <v/>
      </c>
      <c r="T136" s="21" t="str">
        <f>IF($C136="","",IF($C135="","Ligne précédente vide",IF(NOT(OR($C136="Achat",$C136="Cession",$C136="Échange sans soulte",$C136="Transfert")),"Type inconnu",IF(NOT(ISNUMBER($A136)),"Date manquante",IF(SUM($A136)&lt;MAX($A$13:$A135),"Date antérieure à une ligne précédente",IF(AND($C136="Achat",SUM($D136)&lt;=0),"Montant de l’achat manquant",IF(AND($C136="Achat",OR(SUM($E136)&lt;&gt;0,SUM($F136)&lt;&gt;0,SUM($G136)&lt;&gt;0,SUM($H136)&lt;&gt;0)),"Achat : colonnes E à H à laisser vides",IF(AND($C136="Cession",SUM($D136)&lt;&gt;0),"Cession : colonne D à laisser vide",IF(AND($C136="Cession",OR(SUM($E136)&lt;0,SUM($F136)&lt;0,SUM($G136)&lt;0,SUM($H136)&lt;0)),"Montant négatif",IF(AND($C136="Cession",SUM($E136)&lt;=0),"Prix de cession manquant",IF(AND($C136="Cession",SUM($G136)&gt;0,SUM($H136)&gt;0),"Une seule soulte par cession",IF(AND($C136="Cession",SUM($J136)&lt;=0),"Valeur globale manquante (onglet Valeur globale)",IF(AND($C136="Cession",SUM($L136)&gt;SUM($J136)+0.000001),"Prix supérieur à la valeur globale : un actif manque","OK")))))))))))))</f>
        <v/>
      </c>
    </row>
    <row r="137" spans="1:20" x14ac:dyDescent="0.25">
      <c r="A137" s="14"/>
      <c r="B137" s="15"/>
      <c r="C137" s="15"/>
      <c r="D137" s="16"/>
      <c r="E137" s="16"/>
      <c r="F137" s="16"/>
      <c r="G137" s="16"/>
      <c r="H137" s="16"/>
      <c r="I137" s="17" t="str">
        <f>IF($C137="Cession",COUNTIF($C$14:$C137,"Cession"),"")</f>
        <v/>
      </c>
      <c r="J137" s="18" t="str">
        <f>IF($C137="Cession",SUMIFS('Valeur globale'!$F$5:$F$1004,'Valeur globale'!$A$5:$A$1004,$I137),"")</f>
        <v/>
      </c>
      <c r="K137" s="19" t="str">
        <f>IF($C137="Cession",SUM($E137)-SUM($F137),"")</f>
        <v/>
      </c>
      <c r="L137" s="19" t="str">
        <f>IF($C137="Cession",SUM($E137)+SUM($G137)-SUM($H137),"")</f>
        <v/>
      </c>
      <c r="M137" s="19" t="str">
        <f>IF($C137="Cession",SUM($L137)-SUM($F137),"")</f>
        <v/>
      </c>
      <c r="N137" s="18" t="str">
        <f>IF($C137="Cession",SUMIFS($D$13:$D136,$C$13:$C136,"Achat"),"")</f>
        <v/>
      </c>
      <c r="O137" s="18" t="str">
        <f>IF($C137="Cession",SUM($R$13:$R136),"")</f>
        <v/>
      </c>
      <c r="P137" s="18" t="str">
        <f>IF($C137="Cession",SUMIFS($G$13:$G136,$C$13:$C136,"Cession"),"")</f>
        <v/>
      </c>
      <c r="Q137" s="19" t="str">
        <f>IF($C137="Cession",SUM($N137)-SUM($O137)-SUM($P137),"")</f>
        <v/>
      </c>
      <c r="R137" s="19" t="str">
        <f>IF(AND($C137="Cession",SUM($J137)&gt;0,SUM($L137)&lt;=SUM($J137)+0.000001),SUM($Q137)*SUM($L137)/SUM($J137),"")</f>
        <v/>
      </c>
      <c r="S137" s="20" t="str">
        <f>IF($R137="","",SUM($M137)-$R137)</f>
        <v/>
      </c>
      <c r="T137" s="21" t="str">
        <f>IF($C137="","",IF($C136="","Ligne précédente vide",IF(NOT(OR($C137="Achat",$C137="Cession",$C137="Échange sans soulte",$C137="Transfert")),"Type inconnu",IF(NOT(ISNUMBER($A137)),"Date manquante",IF(SUM($A137)&lt;MAX($A$13:$A136),"Date antérieure à une ligne précédente",IF(AND($C137="Achat",SUM($D137)&lt;=0),"Montant de l’achat manquant",IF(AND($C137="Achat",OR(SUM($E137)&lt;&gt;0,SUM($F137)&lt;&gt;0,SUM($G137)&lt;&gt;0,SUM($H137)&lt;&gt;0)),"Achat : colonnes E à H à laisser vides",IF(AND($C137="Cession",SUM($D137)&lt;&gt;0),"Cession : colonne D à laisser vide",IF(AND($C137="Cession",OR(SUM($E137)&lt;0,SUM($F137)&lt;0,SUM($G137)&lt;0,SUM($H137)&lt;0)),"Montant négatif",IF(AND($C137="Cession",SUM($E137)&lt;=0),"Prix de cession manquant",IF(AND($C137="Cession",SUM($G137)&gt;0,SUM($H137)&gt;0),"Une seule soulte par cession",IF(AND($C137="Cession",SUM($J137)&lt;=0),"Valeur globale manquante (onglet Valeur globale)",IF(AND($C137="Cession",SUM($L137)&gt;SUM($J137)+0.000001),"Prix supérieur à la valeur globale : un actif manque","OK")))))))))))))</f>
        <v/>
      </c>
    </row>
    <row r="138" spans="1:20" x14ac:dyDescent="0.25">
      <c r="A138" s="14"/>
      <c r="B138" s="15"/>
      <c r="C138" s="15"/>
      <c r="D138" s="16"/>
      <c r="E138" s="16"/>
      <c r="F138" s="16"/>
      <c r="G138" s="16"/>
      <c r="H138" s="16"/>
      <c r="I138" s="17" t="str">
        <f>IF($C138="Cession",COUNTIF($C$14:$C138,"Cession"),"")</f>
        <v/>
      </c>
      <c r="J138" s="18" t="str">
        <f>IF($C138="Cession",SUMIFS('Valeur globale'!$F$5:$F$1004,'Valeur globale'!$A$5:$A$1004,$I138),"")</f>
        <v/>
      </c>
      <c r="K138" s="19" t="str">
        <f>IF($C138="Cession",SUM($E138)-SUM($F138),"")</f>
        <v/>
      </c>
      <c r="L138" s="19" t="str">
        <f>IF($C138="Cession",SUM($E138)+SUM($G138)-SUM($H138),"")</f>
        <v/>
      </c>
      <c r="M138" s="19" t="str">
        <f>IF($C138="Cession",SUM($L138)-SUM($F138),"")</f>
        <v/>
      </c>
      <c r="N138" s="18" t="str">
        <f>IF($C138="Cession",SUMIFS($D$13:$D137,$C$13:$C137,"Achat"),"")</f>
        <v/>
      </c>
      <c r="O138" s="18" t="str">
        <f>IF($C138="Cession",SUM($R$13:$R137),"")</f>
        <v/>
      </c>
      <c r="P138" s="18" t="str">
        <f>IF($C138="Cession",SUMIFS($G$13:$G137,$C$13:$C137,"Cession"),"")</f>
        <v/>
      </c>
      <c r="Q138" s="19" t="str">
        <f>IF($C138="Cession",SUM($N138)-SUM($O138)-SUM($P138),"")</f>
        <v/>
      </c>
      <c r="R138" s="19" t="str">
        <f>IF(AND($C138="Cession",SUM($J138)&gt;0,SUM($L138)&lt;=SUM($J138)+0.000001),SUM($Q138)*SUM($L138)/SUM($J138),"")</f>
        <v/>
      </c>
      <c r="S138" s="20" t="str">
        <f>IF($R138="","",SUM($M138)-$R138)</f>
        <v/>
      </c>
      <c r="T138" s="21" t="str">
        <f>IF($C138="","",IF($C137="","Ligne précédente vide",IF(NOT(OR($C138="Achat",$C138="Cession",$C138="Échange sans soulte",$C138="Transfert")),"Type inconnu",IF(NOT(ISNUMBER($A138)),"Date manquante",IF(SUM($A138)&lt;MAX($A$13:$A137),"Date antérieure à une ligne précédente",IF(AND($C138="Achat",SUM($D138)&lt;=0),"Montant de l’achat manquant",IF(AND($C138="Achat",OR(SUM($E138)&lt;&gt;0,SUM($F138)&lt;&gt;0,SUM($G138)&lt;&gt;0,SUM($H138)&lt;&gt;0)),"Achat : colonnes E à H à laisser vides",IF(AND($C138="Cession",SUM($D138)&lt;&gt;0),"Cession : colonne D à laisser vide",IF(AND($C138="Cession",OR(SUM($E138)&lt;0,SUM($F138)&lt;0,SUM($G138)&lt;0,SUM($H138)&lt;0)),"Montant négatif",IF(AND($C138="Cession",SUM($E138)&lt;=0),"Prix de cession manquant",IF(AND($C138="Cession",SUM($G138)&gt;0,SUM($H138)&gt;0),"Une seule soulte par cession",IF(AND($C138="Cession",SUM($J138)&lt;=0),"Valeur globale manquante (onglet Valeur globale)",IF(AND($C138="Cession",SUM($L138)&gt;SUM($J138)+0.000001),"Prix supérieur à la valeur globale : un actif manque","OK")))))))))))))</f>
        <v/>
      </c>
    </row>
    <row r="139" spans="1:20" x14ac:dyDescent="0.25">
      <c r="A139" s="14"/>
      <c r="B139" s="15"/>
      <c r="C139" s="15"/>
      <c r="D139" s="16"/>
      <c r="E139" s="16"/>
      <c r="F139" s="16"/>
      <c r="G139" s="16"/>
      <c r="H139" s="16"/>
      <c r="I139" s="17" t="str">
        <f>IF($C139="Cession",COUNTIF($C$14:$C139,"Cession"),"")</f>
        <v/>
      </c>
      <c r="J139" s="18" t="str">
        <f>IF($C139="Cession",SUMIFS('Valeur globale'!$F$5:$F$1004,'Valeur globale'!$A$5:$A$1004,$I139),"")</f>
        <v/>
      </c>
      <c r="K139" s="19" t="str">
        <f>IF($C139="Cession",SUM($E139)-SUM($F139),"")</f>
        <v/>
      </c>
      <c r="L139" s="19" t="str">
        <f>IF($C139="Cession",SUM($E139)+SUM($G139)-SUM($H139),"")</f>
        <v/>
      </c>
      <c r="M139" s="19" t="str">
        <f>IF($C139="Cession",SUM($L139)-SUM($F139),"")</f>
        <v/>
      </c>
      <c r="N139" s="18" t="str">
        <f>IF($C139="Cession",SUMIFS($D$13:$D138,$C$13:$C138,"Achat"),"")</f>
        <v/>
      </c>
      <c r="O139" s="18" t="str">
        <f>IF($C139="Cession",SUM($R$13:$R138),"")</f>
        <v/>
      </c>
      <c r="P139" s="18" t="str">
        <f>IF($C139="Cession",SUMIFS($G$13:$G138,$C$13:$C138,"Cession"),"")</f>
        <v/>
      </c>
      <c r="Q139" s="19" t="str">
        <f>IF($C139="Cession",SUM($N139)-SUM($O139)-SUM($P139),"")</f>
        <v/>
      </c>
      <c r="R139" s="19" t="str">
        <f>IF(AND($C139="Cession",SUM($J139)&gt;0,SUM($L139)&lt;=SUM($J139)+0.000001),SUM($Q139)*SUM($L139)/SUM($J139),"")</f>
        <v/>
      </c>
      <c r="S139" s="20" t="str">
        <f>IF($R139="","",SUM($M139)-$R139)</f>
        <v/>
      </c>
      <c r="T139" s="21" t="str">
        <f>IF($C139="","",IF($C138="","Ligne précédente vide",IF(NOT(OR($C139="Achat",$C139="Cession",$C139="Échange sans soulte",$C139="Transfert")),"Type inconnu",IF(NOT(ISNUMBER($A139)),"Date manquante",IF(SUM($A139)&lt;MAX($A$13:$A138),"Date antérieure à une ligne précédente",IF(AND($C139="Achat",SUM($D139)&lt;=0),"Montant de l’achat manquant",IF(AND($C139="Achat",OR(SUM($E139)&lt;&gt;0,SUM($F139)&lt;&gt;0,SUM($G139)&lt;&gt;0,SUM($H139)&lt;&gt;0)),"Achat : colonnes E à H à laisser vides",IF(AND($C139="Cession",SUM($D139)&lt;&gt;0),"Cession : colonne D à laisser vide",IF(AND($C139="Cession",OR(SUM($E139)&lt;0,SUM($F139)&lt;0,SUM($G139)&lt;0,SUM($H139)&lt;0)),"Montant négatif",IF(AND($C139="Cession",SUM($E139)&lt;=0),"Prix de cession manquant",IF(AND($C139="Cession",SUM($G139)&gt;0,SUM($H139)&gt;0),"Une seule soulte par cession",IF(AND($C139="Cession",SUM($J139)&lt;=0),"Valeur globale manquante (onglet Valeur globale)",IF(AND($C139="Cession",SUM($L139)&gt;SUM($J139)+0.000001),"Prix supérieur à la valeur globale : un actif manque","OK")))))))))))))</f>
        <v/>
      </c>
    </row>
    <row r="140" spans="1:20" x14ac:dyDescent="0.25">
      <c r="A140" s="14"/>
      <c r="B140" s="15"/>
      <c r="C140" s="15"/>
      <c r="D140" s="16"/>
      <c r="E140" s="16"/>
      <c r="F140" s="16"/>
      <c r="G140" s="16"/>
      <c r="H140" s="16"/>
      <c r="I140" s="17" t="str">
        <f>IF($C140="Cession",COUNTIF($C$14:$C140,"Cession"),"")</f>
        <v/>
      </c>
      <c r="J140" s="18" t="str">
        <f>IF($C140="Cession",SUMIFS('Valeur globale'!$F$5:$F$1004,'Valeur globale'!$A$5:$A$1004,$I140),"")</f>
        <v/>
      </c>
      <c r="K140" s="19" t="str">
        <f>IF($C140="Cession",SUM($E140)-SUM($F140),"")</f>
        <v/>
      </c>
      <c r="L140" s="19" t="str">
        <f>IF($C140="Cession",SUM($E140)+SUM($G140)-SUM($H140),"")</f>
        <v/>
      </c>
      <c r="M140" s="19" t="str">
        <f>IF($C140="Cession",SUM($L140)-SUM($F140),"")</f>
        <v/>
      </c>
      <c r="N140" s="18" t="str">
        <f>IF($C140="Cession",SUMIFS($D$13:$D139,$C$13:$C139,"Achat"),"")</f>
        <v/>
      </c>
      <c r="O140" s="18" t="str">
        <f>IF($C140="Cession",SUM($R$13:$R139),"")</f>
        <v/>
      </c>
      <c r="P140" s="18" t="str">
        <f>IF($C140="Cession",SUMIFS($G$13:$G139,$C$13:$C139,"Cession"),"")</f>
        <v/>
      </c>
      <c r="Q140" s="19" t="str">
        <f>IF($C140="Cession",SUM($N140)-SUM($O140)-SUM($P140),"")</f>
        <v/>
      </c>
      <c r="R140" s="19" t="str">
        <f>IF(AND($C140="Cession",SUM($J140)&gt;0,SUM($L140)&lt;=SUM($J140)+0.000001),SUM($Q140)*SUM($L140)/SUM($J140),"")</f>
        <v/>
      </c>
      <c r="S140" s="20" t="str">
        <f>IF($R140="","",SUM($M140)-$R140)</f>
        <v/>
      </c>
      <c r="T140" s="21" t="str">
        <f>IF($C140="","",IF($C139="","Ligne précédente vide",IF(NOT(OR($C140="Achat",$C140="Cession",$C140="Échange sans soulte",$C140="Transfert")),"Type inconnu",IF(NOT(ISNUMBER($A140)),"Date manquante",IF(SUM($A140)&lt;MAX($A$13:$A139),"Date antérieure à une ligne précédente",IF(AND($C140="Achat",SUM($D140)&lt;=0),"Montant de l’achat manquant",IF(AND($C140="Achat",OR(SUM($E140)&lt;&gt;0,SUM($F140)&lt;&gt;0,SUM($G140)&lt;&gt;0,SUM($H140)&lt;&gt;0)),"Achat : colonnes E à H à laisser vides",IF(AND($C140="Cession",SUM($D140)&lt;&gt;0),"Cession : colonne D à laisser vide",IF(AND($C140="Cession",OR(SUM($E140)&lt;0,SUM($F140)&lt;0,SUM($G140)&lt;0,SUM($H140)&lt;0)),"Montant négatif",IF(AND($C140="Cession",SUM($E140)&lt;=0),"Prix de cession manquant",IF(AND($C140="Cession",SUM($G140)&gt;0,SUM($H140)&gt;0),"Une seule soulte par cession",IF(AND($C140="Cession",SUM($J140)&lt;=0),"Valeur globale manquante (onglet Valeur globale)",IF(AND($C140="Cession",SUM($L140)&gt;SUM($J140)+0.000001),"Prix supérieur à la valeur globale : un actif manque","OK")))))))))))))</f>
        <v/>
      </c>
    </row>
    <row r="141" spans="1:20" x14ac:dyDescent="0.25">
      <c r="A141" s="14"/>
      <c r="B141" s="15"/>
      <c r="C141" s="15"/>
      <c r="D141" s="16"/>
      <c r="E141" s="16"/>
      <c r="F141" s="16"/>
      <c r="G141" s="16"/>
      <c r="H141" s="16"/>
      <c r="I141" s="17" t="str">
        <f>IF($C141="Cession",COUNTIF($C$14:$C141,"Cession"),"")</f>
        <v/>
      </c>
      <c r="J141" s="18" t="str">
        <f>IF($C141="Cession",SUMIFS('Valeur globale'!$F$5:$F$1004,'Valeur globale'!$A$5:$A$1004,$I141),"")</f>
        <v/>
      </c>
      <c r="K141" s="19" t="str">
        <f>IF($C141="Cession",SUM($E141)-SUM($F141),"")</f>
        <v/>
      </c>
      <c r="L141" s="19" t="str">
        <f>IF($C141="Cession",SUM($E141)+SUM($G141)-SUM($H141),"")</f>
        <v/>
      </c>
      <c r="M141" s="19" t="str">
        <f>IF($C141="Cession",SUM($L141)-SUM($F141),"")</f>
        <v/>
      </c>
      <c r="N141" s="18" t="str">
        <f>IF($C141="Cession",SUMIFS($D$13:$D140,$C$13:$C140,"Achat"),"")</f>
        <v/>
      </c>
      <c r="O141" s="18" t="str">
        <f>IF($C141="Cession",SUM($R$13:$R140),"")</f>
        <v/>
      </c>
      <c r="P141" s="18" t="str">
        <f>IF($C141="Cession",SUMIFS($G$13:$G140,$C$13:$C140,"Cession"),"")</f>
        <v/>
      </c>
      <c r="Q141" s="19" t="str">
        <f>IF($C141="Cession",SUM($N141)-SUM($O141)-SUM($P141),"")</f>
        <v/>
      </c>
      <c r="R141" s="19" t="str">
        <f>IF(AND($C141="Cession",SUM($J141)&gt;0,SUM($L141)&lt;=SUM($J141)+0.000001),SUM($Q141)*SUM($L141)/SUM($J141),"")</f>
        <v/>
      </c>
      <c r="S141" s="20" t="str">
        <f>IF($R141="","",SUM($M141)-$R141)</f>
        <v/>
      </c>
      <c r="T141" s="21" t="str">
        <f>IF($C141="","",IF($C140="","Ligne précédente vide",IF(NOT(OR($C141="Achat",$C141="Cession",$C141="Échange sans soulte",$C141="Transfert")),"Type inconnu",IF(NOT(ISNUMBER($A141)),"Date manquante",IF(SUM($A141)&lt;MAX($A$13:$A140),"Date antérieure à une ligne précédente",IF(AND($C141="Achat",SUM($D141)&lt;=0),"Montant de l’achat manquant",IF(AND($C141="Achat",OR(SUM($E141)&lt;&gt;0,SUM($F141)&lt;&gt;0,SUM($G141)&lt;&gt;0,SUM($H141)&lt;&gt;0)),"Achat : colonnes E à H à laisser vides",IF(AND($C141="Cession",SUM($D141)&lt;&gt;0),"Cession : colonne D à laisser vide",IF(AND($C141="Cession",OR(SUM($E141)&lt;0,SUM($F141)&lt;0,SUM($G141)&lt;0,SUM($H141)&lt;0)),"Montant négatif",IF(AND($C141="Cession",SUM($E141)&lt;=0),"Prix de cession manquant",IF(AND($C141="Cession",SUM($G141)&gt;0,SUM($H141)&gt;0),"Une seule soulte par cession",IF(AND($C141="Cession",SUM($J141)&lt;=0),"Valeur globale manquante (onglet Valeur globale)",IF(AND($C141="Cession",SUM($L141)&gt;SUM($J141)+0.000001),"Prix supérieur à la valeur globale : un actif manque","OK")))))))))))))</f>
        <v/>
      </c>
    </row>
    <row r="142" spans="1:20" x14ac:dyDescent="0.25">
      <c r="A142" s="14"/>
      <c r="B142" s="15"/>
      <c r="C142" s="15"/>
      <c r="D142" s="16"/>
      <c r="E142" s="16"/>
      <c r="F142" s="16"/>
      <c r="G142" s="16"/>
      <c r="H142" s="16"/>
      <c r="I142" s="17" t="str">
        <f>IF($C142="Cession",COUNTIF($C$14:$C142,"Cession"),"")</f>
        <v/>
      </c>
      <c r="J142" s="18" t="str">
        <f>IF($C142="Cession",SUMIFS('Valeur globale'!$F$5:$F$1004,'Valeur globale'!$A$5:$A$1004,$I142),"")</f>
        <v/>
      </c>
      <c r="K142" s="19" t="str">
        <f>IF($C142="Cession",SUM($E142)-SUM($F142),"")</f>
        <v/>
      </c>
      <c r="L142" s="19" t="str">
        <f>IF($C142="Cession",SUM($E142)+SUM($G142)-SUM($H142),"")</f>
        <v/>
      </c>
      <c r="M142" s="19" t="str">
        <f>IF($C142="Cession",SUM($L142)-SUM($F142),"")</f>
        <v/>
      </c>
      <c r="N142" s="18" t="str">
        <f>IF($C142="Cession",SUMIFS($D$13:$D141,$C$13:$C141,"Achat"),"")</f>
        <v/>
      </c>
      <c r="O142" s="18" t="str">
        <f>IF($C142="Cession",SUM($R$13:$R141),"")</f>
        <v/>
      </c>
      <c r="P142" s="18" t="str">
        <f>IF($C142="Cession",SUMIFS($G$13:$G141,$C$13:$C141,"Cession"),"")</f>
        <v/>
      </c>
      <c r="Q142" s="19" t="str">
        <f>IF($C142="Cession",SUM($N142)-SUM($O142)-SUM($P142),"")</f>
        <v/>
      </c>
      <c r="R142" s="19" t="str">
        <f>IF(AND($C142="Cession",SUM($J142)&gt;0,SUM($L142)&lt;=SUM($J142)+0.000001),SUM($Q142)*SUM($L142)/SUM($J142),"")</f>
        <v/>
      </c>
      <c r="S142" s="20" t="str">
        <f>IF($R142="","",SUM($M142)-$R142)</f>
        <v/>
      </c>
      <c r="T142" s="21" t="str">
        <f>IF($C142="","",IF($C141="","Ligne précédente vide",IF(NOT(OR($C142="Achat",$C142="Cession",$C142="Échange sans soulte",$C142="Transfert")),"Type inconnu",IF(NOT(ISNUMBER($A142)),"Date manquante",IF(SUM($A142)&lt;MAX($A$13:$A141),"Date antérieure à une ligne précédente",IF(AND($C142="Achat",SUM($D142)&lt;=0),"Montant de l’achat manquant",IF(AND($C142="Achat",OR(SUM($E142)&lt;&gt;0,SUM($F142)&lt;&gt;0,SUM($G142)&lt;&gt;0,SUM($H142)&lt;&gt;0)),"Achat : colonnes E à H à laisser vides",IF(AND($C142="Cession",SUM($D142)&lt;&gt;0),"Cession : colonne D à laisser vide",IF(AND($C142="Cession",OR(SUM($E142)&lt;0,SUM($F142)&lt;0,SUM($G142)&lt;0,SUM($H142)&lt;0)),"Montant négatif",IF(AND($C142="Cession",SUM($E142)&lt;=0),"Prix de cession manquant",IF(AND($C142="Cession",SUM($G142)&gt;0,SUM($H142)&gt;0),"Une seule soulte par cession",IF(AND($C142="Cession",SUM($J142)&lt;=0),"Valeur globale manquante (onglet Valeur globale)",IF(AND($C142="Cession",SUM($L142)&gt;SUM($J142)+0.000001),"Prix supérieur à la valeur globale : un actif manque","OK")))))))))))))</f>
        <v/>
      </c>
    </row>
    <row r="143" spans="1:20" x14ac:dyDescent="0.25">
      <c r="A143" s="14"/>
      <c r="B143" s="15"/>
      <c r="C143" s="15"/>
      <c r="D143" s="16"/>
      <c r="E143" s="16"/>
      <c r="F143" s="16"/>
      <c r="G143" s="16"/>
      <c r="H143" s="16"/>
      <c r="I143" s="17" t="str">
        <f>IF($C143="Cession",COUNTIF($C$14:$C143,"Cession"),"")</f>
        <v/>
      </c>
      <c r="J143" s="18" t="str">
        <f>IF($C143="Cession",SUMIFS('Valeur globale'!$F$5:$F$1004,'Valeur globale'!$A$5:$A$1004,$I143),"")</f>
        <v/>
      </c>
      <c r="K143" s="19" t="str">
        <f>IF($C143="Cession",SUM($E143)-SUM($F143),"")</f>
        <v/>
      </c>
      <c r="L143" s="19" t="str">
        <f>IF($C143="Cession",SUM($E143)+SUM($G143)-SUM($H143),"")</f>
        <v/>
      </c>
      <c r="M143" s="19" t="str">
        <f>IF($C143="Cession",SUM($L143)-SUM($F143),"")</f>
        <v/>
      </c>
      <c r="N143" s="18" t="str">
        <f>IF($C143="Cession",SUMIFS($D$13:$D142,$C$13:$C142,"Achat"),"")</f>
        <v/>
      </c>
      <c r="O143" s="18" t="str">
        <f>IF($C143="Cession",SUM($R$13:$R142),"")</f>
        <v/>
      </c>
      <c r="P143" s="18" t="str">
        <f>IF($C143="Cession",SUMIFS($G$13:$G142,$C$13:$C142,"Cession"),"")</f>
        <v/>
      </c>
      <c r="Q143" s="19" t="str">
        <f>IF($C143="Cession",SUM($N143)-SUM($O143)-SUM($P143),"")</f>
        <v/>
      </c>
      <c r="R143" s="19" t="str">
        <f>IF(AND($C143="Cession",SUM($J143)&gt;0,SUM($L143)&lt;=SUM($J143)+0.000001),SUM($Q143)*SUM($L143)/SUM($J143),"")</f>
        <v/>
      </c>
      <c r="S143" s="20" t="str">
        <f>IF($R143="","",SUM($M143)-$R143)</f>
        <v/>
      </c>
      <c r="T143" s="21" t="str">
        <f>IF($C143="","",IF($C142="","Ligne précédente vide",IF(NOT(OR($C143="Achat",$C143="Cession",$C143="Échange sans soulte",$C143="Transfert")),"Type inconnu",IF(NOT(ISNUMBER($A143)),"Date manquante",IF(SUM($A143)&lt;MAX($A$13:$A142),"Date antérieure à une ligne précédente",IF(AND($C143="Achat",SUM($D143)&lt;=0),"Montant de l’achat manquant",IF(AND($C143="Achat",OR(SUM($E143)&lt;&gt;0,SUM($F143)&lt;&gt;0,SUM($G143)&lt;&gt;0,SUM($H143)&lt;&gt;0)),"Achat : colonnes E à H à laisser vides",IF(AND($C143="Cession",SUM($D143)&lt;&gt;0),"Cession : colonne D à laisser vide",IF(AND($C143="Cession",OR(SUM($E143)&lt;0,SUM($F143)&lt;0,SUM($G143)&lt;0,SUM($H143)&lt;0)),"Montant négatif",IF(AND($C143="Cession",SUM($E143)&lt;=0),"Prix de cession manquant",IF(AND($C143="Cession",SUM($G143)&gt;0,SUM($H143)&gt;0),"Une seule soulte par cession",IF(AND($C143="Cession",SUM($J143)&lt;=0),"Valeur globale manquante (onglet Valeur globale)",IF(AND($C143="Cession",SUM($L143)&gt;SUM($J143)+0.000001),"Prix supérieur à la valeur globale : un actif manque","OK")))))))))))))</f>
        <v/>
      </c>
    </row>
    <row r="144" spans="1:20" x14ac:dyDescent="0.25">
      <c r="A144" s="14"/>
      <c r="B144" s="15"/>
      <c r="C144" s="15"/>
      <c r="D144" s="16"/>
      <c r="E144" s="16"/>
      <c r="F144" s="16"/>
      <c r="G144" s="16"/>
      <c r="H144" s="16"/>
      <c r="I144" s="17" t="str">
        <f>IF($C144="Cession",COUNTIF($C$14:$C144,"Cession"),"")</f>
        <v/>
      </c>
      <c r="J144" s="18" t="str">
        <f>IF($C144="Cession",SUMIFS('Valeur globale'!$F$5:$F$1004,'Valeur globale'!$A$5:$A$1004,$I144),"")</f>
        <v/>
      </c>
      <c r="K144" s="19" t="str">
        <f>IF($C144="Cession",SUM($E144)-SUM($F144),"")</f>
        <v/>
      </c>
      <c r="L144" s="19" t="str">
        <f>IF($C144="Cession",SUM($E144)+SUM($G144)-SUM($H144),"")</f>
        <v/>
      </c>
      <c r="M144" s="19" t="str">
        <f>IF($C144="Cession",SUM($L144)-SUM($F144),"")</f>
        <v/>
      </c>
      <c r="N144" s="18" t="str">
        <f>IF($C144="Cession",SUMIFS($D$13:$D143,$C$13:$C143,"Achat"),"")</f>
        <v/>
      </c>
      <c r="O144" s="18" t="str">
        <f>IF($C144="Cession",SUM($R$13:$R143),"")</f>
        <v/>
      </c>
      <c r="P144" s="18" t="str">
        <f>IF($C144="Cession",SUMIFS($G$13:$G143,$C$13:$C143,"Cession"),"")</f>
        <v/>
      </c>
      <c r="Q144" s="19" t="str">
        <f>IF($C144="Cession",SUM($N144)-SUM($O144)-SUM($P144),"")</f>
        <v/>
      </c>
      <c r="R144" s="19" t="str">
        <f>IF(AND($C144="Cession",SUM($J144)&gt;0,SUM($L144)&lt;=SUM($J144)+0.000001),SUM($Q144)*SUM($L144)/SUM($J144),"")</f>
        <v/>
      </c>
      <c r="S144" s="20" t="str">
        <f>IF($R144="","",SUM($M144)-$R144)</f>
        <v/>
      </c>
      <c r="T144" s="21" t="str">
        <f>IF($C144="","",IF($C143="","Ligne précédente vide",IF(NOT(OR($C144="Achat",$C144="Cession",$C144="Échange sans soulte",$C144="Transfert")),"Type inconnu",IF(NOT(ISNUMBER($A144)),"Date manquante",IF(SUM($A144)&lt;MAX($A$13:$A143),"Date antérieure à une ligne précédente",IF(AND($C144="Achat",SUM($D144)&lt;=0),"Montant de l’achat manquant",IF(AND($C144="Achat",OR(SUM($E144)&lt;&gt;0,SUM($F144)&lt;&gt;0,SUM($G144)&lt;&gt;0,SUM($H144)&lt;&gt;0)),"Achat : colonnes E à H à laisser vides",IF(AND($C144="Cession",SUM($D144)&lt;&gt;0),"Cession : colonne D à laisser vide",IF(AND($C144="Cession",OR(SUM($E144)&lt;0,SUM($F144)&lt;0,SUM($G144)&lt;0,SUM($H144)&lt;0)),"Montant négatif",IF(AND($C144="Cession",SUM($E144)&lt;=0),"Prix de cession manquant",IF(AND($C144="Cession",SUM($G144)&gt;0,SUM($H144)&gt;0),"Une seule soulte par cession",IF(AND($C144="Cession",SUM($J144)&lt;=0),"Valeur globale manquante (onglet Valeur globale)",IF(AND($C144="Cession",SUM($L144)&gt;SUM($J144)+0.000001),"Prix supérieur à la valeur globale : un actif manque","OK")))))))))))))</f>
        <v/>
      </c>
    </row>
    <row r="145" spans="1:20" x14ac:dyDescent="0.25">
      <c r="A145" s="14"/>
      <c r="B145" s="15"/>
      <c r="C145" s="15"/>
      <c r="D145" s="16"/>
      <c r="E145" s="16"/>
      <c r="F145" s="16"/>
      <c r="G145" s="16"/>
      <c r="H145" s="16"/>
      <c r="I145" s="17" t="str">
        <f>IF($C145="Cession",COUNTIF($C$14:$C145,"Cession"),"")</f>
        <v/>
      </c>
      <c r="J145" s="18" t="str">
        <f>IF($C145="Cession",SUMIFS('Valeur globale'!$F$5:$F$1004,'Valeur globale'!$A$5:$A$1004,$I145),"")</f>
        <v/>
      </c>
      <c r="K145" s="19" t="str">
        <f>IF($C145="Cession",SUM($E145)-SUM($F145),"")</f>
        <v/>
      </c>
      <c r="L145" s="19" t="str">
        <f>IF($C145="Cession",SUM($E145)+SUM($G145)-SUM($H145),"")</f>
        <v/>
      </c>
      <c r="M145" s="19" t="str">
        <f>IF($C145="Cession",SUM($L145)-SUM($F145),"")</f>
        <v/>
      </c>
      <c r="N145" s="18" t="str">
        <f>IF($C145="Cession",SUMIFS($D$13:$D144,$C$13:$C144,"Achat"),"")</f>
        <v/>
      </c>
      <c r="O145" s="18" t="str">
        <f>IF($C145="Cession",SUM($R$13:$R144),"")</f>
        <v/>
      </c>
      <c r="P145" s="18" t="str">
        <f>IF($C145="Cession",SUMIFS($G$13:$G144,$C$13:$C144,"Cession"),"")</f>
        <v/>
      </c>
      <c r="Q145" s="19" t="str">
        <f>IF($C145="Cession",SUM($N145)-SUM($O145)-SUM($P145),"")</f>
        <v/>
      </c>
      <c r="R145" s="19" t="str">
        <f>IF(AND($C145="Cession",SUM($J145)&gt;0,SUM($L145)&lt;=SUM($J145)+0.000001),SUM($Q145)*SUM($L145)/SUM($J145),"")</f>
        <v/>
      </c>
      <c r="S145" s="20" t="str">
        <f>IF($R145="","",SUM($M145)-$R145)</f>
        <v/>
      </c>
      <c r="T145" s="21" t="str">
        <f>IF($C145="","",IF($C144="","Ligne précédente vide",IF(NOT(OR($C145="Achat",$C145="Cession",$C145="Échange sans soulte",$C145="Transfert")),"Type inconnu",IF(NOT(ISNUMBER($A145)),"Date manquante",IF(SUM($A145)&lt;MAX($A$13:$A144),"Date antérieure à une ligne précédente",IF(AND($C145="Achat",SUM($D145)&lt;=0),"Montant de l’achat manquant",IF(AND($C145="Achat",OR(SUM($E145)&lt;&gt;0,SUM($F145)&lt;&gt;0,SUM($G145)&lt;&gt;0,SUM($H145)&lt;&gt;0)),"Achat : colonnes E à H à laisser vides",IF(AND($C145="Cession",SUM($D145)&lt;&gt;0),"Cession : colonne D à laisser vide",IF(AND($C145="Cession",OR(SUM($E145)&lt;0,SUM($F145)&lt;0,SUM($G145)&lt;0,SUM($H145)&lt;0)),"Montant négatif",IF(AND($C145="Cession",SUM($E145)&lt;=0),"Prix de cession manquant",IF(AND($C145="Cession",SUM($G145)&gt;0,SUM($H145)&gt;0),"Une seule soulte par cession",IF(AND($C145="Cession",SUM($J145)&lt;=0),"Valeur globale manquante (onglet Valeur globale)",IF(AND($C145="Cession",SUM($L145)&gt;SUM($J145)+0.000001),"Prix supérieur à la valeur globale : un actif manque","OK")))))))))))))</f>
        <v/>
      </c>
    </row>
    <row r="146" spans="1:20" x14ac:dyDescent="0.25">
      <c r="A146" s="14"/>
      <c r="B146" s="15"/>
      <c r="C146" s="15"/>
      <c r="D146" s="16"/>
      <c r="E146" s="16"/>
      <c r="F146" s="16"/>
      <c r="G146" s="16"/>
      <c r="H146" s="16"/>
      <c r="I146" s="17" t="str">
        <f>IF($C146="Cession",COUNTIF($C$14:$C146,"Cession"),"")</f>
        <v/>
      </c>
      <c r="J146" s="18" t="str">
        <f>IF($C146="Cession",SUMIFS('Valeur globale'!$F$5:$F$1004,'Valeur globale'!$A$5:$A$1004,$I146),"")</f>
        <v/>
      </c>
      <c r="K146" s="19" t="str">
        <f>IF($C146="Cession",SUM($E146)-SUM($F146),"")</f>
        <v/>
      </c>
      <c r="L146" s="19" t="str">
        <f>IF($C146="Cession",SUM($E146)+SUM($G146)-SUM($H146),"")</f>
        <v/>
      </c>
      <c r="M146" s="19" t="str">
        <f>IF($C146="Cession",SUM($L146)-SUM($F146),"")</f>
        <v/>
      </c>
      <c r="N146" s="18" t="str">
        <f>IF($C146="Cession",SUMIFS($D$13:$D145,$C$13:$C145,"Achat"),"")</f>
        <v/>
      </c>
      <c r="O146" s="18" t="str">
        <f>IF($C146="Cession",SUM($R$13:$R145),"")</f>
        <v/>
      </c>
      <c r="P146" s="18" t="str">
        <f>IF($C146="Cession",SUMIFS($G$13:$G145,$C$13:$C145,"Cession"),"")</f>
        <v/>
      </c>
      <c r="Q146" s="19" t="str">
        <f>IF($C146="Cession",SUM($N146)-SUM($O146)-SUM($P146),"")</f>
        <v/>
      </c>
      <c r="R146" s="19" t="str">
        <f>IF(AND($C146="Cession",SUM($J146)&gt;0,SUM($L146)&lt;=SUM($J146)+0.000001),SUM($Q146)*SUM($L146)/SUM($J146),"")</f>
        <v/>
      </c>
      <c r="S146" s="20" t="str">
        <f>IF($R146="","",SUM($M146)-$R146)</f>
        <v/>
      </c>
      <c r="T146" s="21" t="str">
        <f>IF($C146="","",IF($C145="","Ligne précédente vide",IF(NOT(OR($C146="Achat",$C146="Cession",$C146="Échange sans soulte",$C146="Transfert")),"Type inconnu",IF(NOT(ISNUMBER($A146)),"Date manquante",IF(SUM($A146)&lt;MAX($A$13:$A145),"Date antérieure à une ligne précédente",IF(AND($C146="Achat",SUM($D146)&lt;=0),"Montant de l’achat manquant",IF(AND($C146="Achat",OR(SUM($E146)&lt;&gt;0,SUM($F146)&lt;&gt;0,SUM($G146)&lt;&gt;0,SUM($H146)&lt;&gt;0)),"Achat : colonnes E à H à laisser vides",IF(AND($C146="Cession",SUM($D146)&lt;&gt;0),"Cession : colonne D à laisser vide",IF(AND($C146="Cession",OR(SUM($E146)&lt;0,SUM($F146)&lt;0,SUM($G146)&lt;0,SUM($H146)&lt;0)),"Montant négatif",IF(AND($C146="Cession",SUM($E146)&lt;=0),"Prix de cession manquant",IF(AND($C146="Cession",SUM($G146)&gt;0,SUM($H146)&gt;0),"Une seule soulte par cession",IF(AND($C146="Cession",SUM($J146)&lt;=0),"Valeur globale manquante (onglet Valeur globale)",IF(AND($C146="Cession",SUM($L146)&gt;SUM($J146)+0.000001),"Prix supérieur à la valeur globale : un actif manque","OK")))))))))))))</f>
        <v/>
      </c>
    </row>
    <row r="147" spans="1:20" x14ac:dyDescent="0.25">
      <c r="A147" s="14"/>
      <c r="B147" s="15"/>
      <c r="C147" s="15"/>
      <c r="D147" s="16"/>
      <c r="E147" s="16"/>
      <c r="F147" s="16"/>
      <c r="G147" s="16"/>
      <c r="H147" s="16"/>
      <c r="I147" s="17" t="str">
        <f>IF($C147="Cession",COUNTIF($C$14:$C147,"Cession"),"")</f>
        <v/>
      </c>
      <c r="J147" s="18" t="str">
        <f>IF($C147="Cession",SUMIFS('Valeur globale'!$F$5:$F$1004,'Valeur globale'!$A$5:$A$1004,$I147),"")</f>
        <v/>
      </c>
      <c r="K147" s="19" t="str">
        <f>IF($C147="Cession",SUM($E147)-SUM($F147),"")</f>
        <v/>
      </c>
      <c r="L147" s="19" t="str">
        <f>IF($C147="Cession",SUM($E147)+SUM($G147)-SUM($H147),"")</f>
        <v/>
      </c>
      <c r="M147" s="19" t="str">
        <f>IF($C147="Cession",SUM($L147)-SUM($F147),"")</f>
        <v/>
      </c>
      <c r="N147" s="18" t="str">
        <f>IF($C147="Cession",SUMIFS($D$13:$D146,$C$13:$C146,"Achat"),"")</f>
        <v/>
      </c>
      <c r="O147" s="18" t="str">
        <f>IF($C147="Cession",SUM($R$13:$R146),"")</f>
        <v/>
      </c>
      <c r="P147" s="18" t="str">
        <f>IF($C147="Cession",SUMIFS($G$13:$G146,$C$13:$C146,"Cession"),"")</f>
        <v/>
      </c>
      <c r="Q147" s="19" t="str">
        <f>IF($C147="Cession",SUM($N147)-SUM($O147)-SUM($P147),"")</f>
        <v/>
      </c>
      <c r="R147" s="19" t="str">
        <f>IF(AND($C147="Cession",SUM($J147)&gt;0,SUM($L147)&lt;=SUM($J147)+0.000001),SUM($Q147)*SUM($L147)/SUM($J147),"")</f>
        <v/>
      </c>
      <c r="S147" s="20" t="str">
        <f>IF($R147="","",SUM($M147)-$R147)</f>
        <v/>
      </c>
      <c r="T147" s="21" t="str">
        <f>IF($C147="","",IF($C146="","Ligne précédente vide",IF(NOT(OR($C147="Achat",$C147="Cession",$C147="Échange sans soulte",$C147="Transfert")),"Type inconnu",IF(NOT(ISNUMBER($A147)),"Date manquante",IF(SUM($A147)&lt;MAX($A$13:$A146),"Date antérieure à une ligne précédente",IF(AND($C147="Achat",SUM($D147)&lt;=0),"Montant de l’achat manquant",IF(AND($C147="Achat",OR(SUM($E147)&lt;&gt;0,SUM($F147)&lt;&gt;0,SUM($G147)&lt;&gt;0,SUM($H147)&lt;&gt;0)),"Achat : colonnes E à H à laisser vides",IF(AND($C147="Cession",SUM($D147)&lt;&gt;0),"Cession : colonne D à laisser vide",IF(AND($C147="Cession",OR(SUM($E147)&lt;0,SUM($F147)&lt;0,SUM($G147)&lt;0,SUM($H147)&lt;0)),"Montant négatif",IF(AND($C147="Cession",SUM($E147)&lt;=0),"Prix de cession manquant",IF(AND($C147="Cession",SUM($G147)&gt;0,SUM($H147)&gt;0),"Une seule soulte par cession",IF(AND($C147="Cession",SUM($J147)&lt;=0),"Valeur globale manquante (onglet Valeur globale)",IF(AND($C147="Cession",SUM($L147)&gt;SUM($J147)+0.000001),"Prix supérieur à la valeur globale : un actif manque","OK")))))))))))))</f>
        <v/>
      </c>
    </row>
    <row r="148" spans="1:20" x14ac:dyDescent="0.25">
      <c r="A148" s="14"/>
      <c r="B148" s="15"/>
      <c r="C148" s="15"/>
      <c r="D148" s="16"/>
      <c r="E148" s="16"/>
      <c r="F148" s="16"/>
      <c r="G148" s="16"/>
      <c r="H148" s="16"/>
      <c r="I148" s="17" t="str">
        <f>IF($C148="Cession",COUNTIF($C$14:$C148,"Cession"),"")</f>
        <v/>
      </c>
      <c r="J148" s="18" t="str">
        <f>IF($C148="Cession",SUMIFS('Valeur globale'!$F$5:$F$1004,'Valeur globale'!$A$5:$A$1004,$I148),"")</f>
        <v/>
      </c>
      <c r="K148" s="19" t="str">
        <f>IF($C148="Cession",SUM($E148)-SUM($F148),"")</f>
        <v/>
      </c>
      <c r="L148" s="19" t="str">
        <f>IF($C148="Cession",SUM($E148)+SUM($G148)-SUM($H148),"")</f>
        <v/>
      </c>
      <c r="M148" s="19" t="str">
        <f>IF($C148="Cession",SUM($L148)-SUM($F148),"")</f>
        <v/>
      </c>
      <c r="N148" s="18" t="str">
        <f>IF($C148="Cession",SUMIFS($D$13:$D147,$C$13:$C147,"Achat"),"")</f>
        <v/>
      </c>
      <c r="O148" s="18" t="str">
        <f>IF($C148="Cession",SUM($R$13:$R147),"")</f>
        <v/>
      </c>
      <c r="P148" s="18" t="str">
        <f>IF($C148="Cession",SUMIFS($G$13:$G147,$C$13:$C147,"Cession"),"")</f>
        <v/>
      </c>
      <c r="Q148" s="19" t="str">
        <f>IF($C148="Cession",SUM($N148)-SUM($O148)-SUM($P148),"")</f>
        <v/>
      </c>
      <c r="R148" s="19" t="str">
        <f>IF(AND($C148="Cession",SUM($J148)&gt;0,SUM($L148)&lt;=SUM($J148)+0.000001),SUM($Q148)*SUM($L148)/SUM($J148),"")</f>
        <v/>
      </c>
      <c r="S148" s="20" t="str">
        <f>IF($R148="","",SUM($M148)-$R148)</f>
        <v/>
      </c>
      <c r="T148" s="21" t="str">
        <f>IF($C148="","",IF($C147="","Ligne précédente vide",IF(NOT(OR($C148="Achat",$C148="Cession",$C148="Échange sans soulte",$C148="Transfert")),"Type inconnu",IF(NOT(ISNUMBER($A148)),"Date manquante",IF(SUM($A148)&lt;MAX($A$13:$A147),"Date antérieure à une ligne précédente",IF(AND($C148="Achat",SUM($D148)&lt;=0),"Montant de l’achat manquant",IF(AND($C148="Achat",OR(SUM($E148)&lt;&gt;0,SUM($F148)&lt;&gt;0,SUM($G148)&lt;&gt;0,SUM($H148)&lt;&gt;0)),"Achat : colonnes E à H à laisser vides",IF(AND($C148="Cession",SUM($D148)&lt;&gt;0),"Cession : colonne D à laisser vide",IF(AND($C148="Cession",OR(SUM($E148)&lt;0,SUM($F148)&lt;0,SUM($G148)&lt;0,SUM($H148)&lt;0)),"Montant négatif",IF(AND($C148="Cession",SUM($E148)&lt;=0),"Prix de cession manquant",IF(AND($C148="Cession",SUM($G148)&gt;0,SUM($H148)&gt;0),"Une seule soulte par cession",IF(AND($C148="Cession",SUM($J148)&lt;=0),"Valeur globale manquante (onglet Valeur globale)",IF(AND($C148="Cession",SUM($L148)&gt;SUM($J148)+0.000001),"Prix supérieur à la valeur globale : un actif manque","OK")))))))))))))</f>
        <v/>
      </c>
    </row>
    <row r="149" spans="1:20" x14ac:dyDescent="0.25">
      <c r="A149" s="14"/>
      <c r="B149" s="15"/>
      <c r="C149" s="15"/>
      <c r="D149" s="16"/>
      <c r="E149" s="16"/>
      <c r="F149" s="16"/>
      <c r="G149" s="16"/>
      <c r="H149" s="16"/>
      <c r="I149" s="17" t="str">
        <f>IF($C149="Cession",COUNTIF($C$14:$C149,"Cession"),"")</f>
        <v/>
      </c>
      <c r="J149" s="18" t="str">
        <f>IF($C149="Cession",SUMIFS('Valeur globale'!$F$5:$F$1004,'Valeur globale'!$A$5:$A$1004,$I149),"")</f>
        <v/>
      </c>
      <c r="K149" s="19" t="str">
        <f>IF($C149="Cession",SUM($E149)-SUM($F149),"")</f>
        <v/>
      </c>
      <c r="L149" s="19" t="str">
        <f>IF($C149="Cession",SUM($E149)+SUM($G149)-SUM($H149),"")</f>
        <v/>
      </c>
      <c r="M149" s="19" t="str">
        <f>IF($C149="Cession",SUM($L149)-SUM($F149),"")</f>
        <v/>
      </c>
      <c r="N149" s="18" t="str">
        <f>IF($C149="Cession",SUMIFS($D$13:$D148,$C$13:$C148,"Achat"),"")</f>
        <v/>
      </c>
      <c r="O149" s="18" t="str">
        <f>IF($C149="Cession",SUM($R$13:$R148),"")</f>
        <v/>
      </c>
      <c r="P149" s="18" t="str">
        <f>IF($C149="Cession",SUMIFS($G$13:$G148,$C$13:$C148,"Cession"),"")</f>
        <v/>
      </c>
      <c r="Q149" s="19" t="str">
        <f>IF($C149="Cession",SUM($N149)-SUM($O149)-SUM($P149),"")</f>
        <v/>
      </c>
      <c r="R149" s="19" t="str">
        <f>IF(AND($C149="Cession",SUM($J149)&gt;0,SUM($L149)&lt;=SUM($J149)+0.000001),SUM($Q149)*SUM($L149)/SUM($J149),"")</f>
        <v/>
      </c>
      <c r="S149" s="20" t="str">
        <f>IF($R149="","",SUM($M149)-$R149)</f>
        <v/>
      </c>
      <c r="T149" s="21" t="str">
        <f>IF($C149="","",IF($C148="","Ligne précédente vide",IF(NOT(OR($C149="Achat",$C149="Cession",$C149="Échange sans soulte",$C149="Transfert")),"Type inconnu",IF(NOT(ISNUMBER($A149)),"Date manquante",IF(SUM($A149)&lt;MAX($A$13:$A148),"Date antérieure à une ligne précédente",IF(AND($C149="Achat",SUM($D149)&lt;=0),"Montant de l’achat manquant",IF(AND($C149="Achat",OR(SUM($E149)&lt;&gt;0,SUM($F149)&lt;&gt;0,SUM($G149)&lt;&gt;0,SUM($H149)&lt;&gt;0)),"Achat : colonnes E à H à laisser vides",IF(AND($C149="Cession",SUM($D149)&lt;&gt;0),"Cession : colonne D à laisser vide",IF(AND($C149="Cession",OR(SUM($E149)&lt;0,SUM($F149)&lt;0,SUM($G149)&lt;0,SUM($H149)&lt;0)),"Montant négatif",IF(AND($C149="Cession",SUM($E149)&lt;=0),"Prix de cession manquant",IF(AND($C149="Cession",SUM($G149)&gt;0,SUM($H149)&gt;0),"Une seule soulte par cession",IF(AND($C149="Cession",SUM($J149)&lt;=0),"Valeur globale manquante (onglet Valeur globale)",IF(AND($C149="Cession",SUM($L149)&gt;SUM($J149)+0.000001),"Prix supérieur à la valeur globale : un actif manque","OK")))))))))))))</f>
        <v/>
      </c>
    </row>
    <row r="150" spans="1:20" x14ac:dyDescent="0.25">
      <c r="A150" s="14"/>
      <c r="B150" s="15"/>
      <c r="C150" s="15"/>
      <c r="D150" s="16"/>
      <c r="E150" s="16"/>
      <c r="F150" s="16"/>
      <c r="G150" s="16"/>
      <c r="H150" s="16"/>
      <c r="I150" s="17" t="str">
        <f>IF($C150="Cession",COUNTIF($C$14:$C150,"Cession"),"")</f>
        <v/>
      </c>
      <c r="J150" s="18" t="str">
        <f>IF($C150="Cession",SUMIFS('Valeur globale'!$F$5:$F$1004,'Valeur globale'!$A$5:$A$1004,$I150),"")</f>
        <v/>
      </c>
      <c r="K150" s="19" t="str">
        <f>IF($C150="Cession",SUM($E150)-SUM($F150),"")</f>
        <v/>
      </c>
      <c r="L150" s="19" t="str">
        <f>IF($C150="Cession",SUM($E150)+SUM($G150)-SUM($H150),"")</f>
        <v/>
      </c>
      <c r="M150" s="19" t="str">
        <f>IF($C150="Cession",SUM($L150)-SUM($F150),"")</f>
        <v/>
      </c>
      <c r="N150" s="18" t="str">
        <f>IF($C150="Cession",SUMIFS($D$13:$D149,$C$13:$C149,"Achat"),"")</f>
        <v/>
      </c>
      <c r="O150" s="18" t="str">
        <f>IF($C150="Cession",SUM($R$13:$R149),"")</f>
        <v/>
      </c>
      <c r="P150" s="18" t="str">
        <f>IF($C150="Cession",SUMIFS($G$13:$G149,$C$13:$C149,"Cession"),"")</f>
        <v/>
      </c>
      <c r="Q150" s="19" t="str">
        <f>IF($C150="Cession",SUM($N150)-SUM($O150)-SUM($P150),"")</f>
        <v/>
      </c>
      <c r="R150" s="19" t="str">
        <f>IF(AND($C150="Cession",SUM($J150)&gt;0,SUM($L150)&lt;=SUM($J150)+0.000001),SUM($Q150)*SUM($L150)/SUM($J150),"")</f>
        <v/>
      </c>
      <c r="S150" s="20" t="str">
        <f>IF($R150="","",SUM($M150)-$R150)</f>
        <v/>
      </c>
      <c r="T150" s="21" t="str">
        <f>IF($C150="","",IF($C149="","Ligne précédente vide",IF(NOT(OR($C150="Achat",$C150="Cession",$C150="Échange sans soulte",$C150="Transfert")),"Type inconnu",IF(NOT(ISNUMBER($A150)),"Date manquante",IF(SUM($A150)&lt;MAX($A$13:$A149),"Date antérieure à une ligne précédente",IF(AND($C150="Achat",SUM($D150)&lt;=0),"Montant de l’achat manquant",IF(AND($C150="Achat",OR(SUM($E150)&lt;&gt;0,SUM($F150)&lt;&gt;0,SUM($G150)&lt;&gt;0,SUM($H150)&lt;&gt;0)),"Achat : colonnes E à H à laisser vides",IF(AND($C150="Cession",SUM($D150)&lt;&gt;0),"Cession : colonne D à laisser vide",IF(AND($C150="Cession",OR(SUM($E150)&lt;0,SUM($F150)&lt;0,SUM($G150)&lt;0,SUM($H150)&lt;0)),"Montant négatif",IF(AND($C150="Cession",SUM($E150)&lt;=0),"Prix de cession manquant",IF(AND($C150="Cession",SUM($G150)&gt;0,SUM($H150)&gt;0),"Une seule soulte par cession",IF(AND($C150="Cession",SUM($J150)&lt;=0),"Valeur globale manquante (onglet Valeur globale)",IF(AND($C150="Cession",SUM($L150)&gt;SUM($J150)+0.000001),"Prix supérieur à la valeur globale : un actif manque","OK")))))))))))))</f>
        <v/>
      </c>
    </row>
    <row r="151" spans="1:20" x14ac:dyDescent="0.25">
      <c r="A151" s="14"/>
      <c r="B151" s="15"/>
      <c r="C151" s="15"/>
      <c r="D151" s="16"/>
      <c r="E151" s="16"/>
      <c r="F151" s="16"/>
      <c r="G151" s="16"/>
      <c r="H151" s="16"/>
      <c r="I151" s="17" t="str">
        <f>IF($C151="Cession",COUNTIF($C$14:$C151,"Cession"),"")</f>
        <v/>
      </c>
      <c r="J151" s="18" t="str">
        <f>IF($C151="Cession",SUMIFS('Valeur globale'!$F$5:$F$1004,'Valeur globale'!$A$5:$A$1004,$I151),"")</f>
        <v/>
      </c>
      <c r="K151" s="19" t="str">
        <f>IF($C151="Cession",SUM($E151)-SUM($F151),"")</f>
        <v/>
      </c>
      <c r="L151" s="19" t="str">
        <f>IF($C151="Cession",SUM($E151)+SUM($G151)-SUM($H151),"")</f>
        <v/>
      </c>
      <c r="M151" s="19" t="str">
        <f>IF($C151="Cession",SUM($L151)-SUM($F151),"")</f>
        <v/>
      </c>
      <c r="N151" s="18" t="str">
        <f>IF($C151="Cession",SUMIFS($D$13:$D150,$C$13:$C150,"Achat"),"")</f>
        <v/>
      </c>
      <c r="O151" s="18" t="str">
        <f>IF($C151="Cession",SUM($R$13:$R150),"")</f>
        <v/>
      </c>
      <c r="P151" s="18" t="str">
        <f>IF($C151="Cession",SUMIFS($G$13:$G150,$C$13:$C150,"Cession"),"")</f>
        <v/>
      </c>
      <c r="Q151" s="19" t="str">
        <f>IF($C151="Cession",SUM($N151)-SUM($O151)-SUM($P151),"")</f>
        <v/>
      </c>
      <c r="R151" s="19" t="str">
        <f>IF(AND($C151="Cession",SUM($J151)&gt;0,SUM($L151)&lt;=SUM($J151)+0.000001),SUM($Q151)*SUM($L151)/SUM($J151),"")</f>
        <v/>
      </c>
      <c r="S151" s="20" t="str">
        <f>IF($R151="","",SUM($M151)-$R151)</f>
        <v/>
      </c>
      <c r="T151" s="21" t="str">
        <f>IF($C151="","",IF($C150="","Ligne précédente vide",IF(NOT(OR($C151="Achat",$C151="Cession",$C151="Échange sans soulte",$C151="Transfert")),"Type inconnu",IF(NOT(ISNUMBER($A151)),"Date manquante",IF(SUM($A151)&lt;MAX($A$13:$A150),"Date antérieure à une ligne précédente",IF(AND($C151="Achat",SUM($D151)&lt;=0),"Montant de l’achat manquant",IF(AND($C151="Achat",OR(SUM($E151)&lt;&gt;0,SUM($F151)&lt;&gt;0,SUM($G151)&lt;&gt;0,SUM($H151)&lt;&gt;0)),"Achat : colonnes E à H à laisser vides",IF(AND($C151="Cession",SUM($D151)&lt;&gt;0),"Cession : colonne D à laisser vide",IF(AND($C151="Cession",OR(SUM($E151)&lt;0,SUM($F151)&lt;0,SUM($G151)&lt;0,SUM($H151)&lt;0)),"Montant négatif",IF(AND($C151="Cession",SUM($E151)&lt;=0),"Prix de cession manquant",IF(AND($C151="Cession",SUM($G151)&gt;0,SUM($H151)&gt;0),"Une seule soulte par cession",IF(AND($C151="Cession",SUM($J151)&lt;=0),"Valeur globale manquante (onglet Valeur globale)",IF(AND($C151="Cession",SUM($L151)&gt;SUM($J151)+0.000001),"Prix supérieur à la valeur globale : un actif manque","OK")))))))))))))</f>
        <v/>
      </c>
    </row>
    <row r="152" spans="1:20" x14ac:dyDescent="0.25">
      <c r="A152" s="14"/>
      <c r="B152" s="15"/>
      <c r="C152" s="15"/>
      <c r="D152" s="16"/>
      <c r="E152" s="16"/>
      <c r="F152" s="16"/>
      <c r="G152" s="16"/>
      <c r="H152" s="16"/>
      <c r="I152" s="17" t="str">
        <f>IF($C152="Cession",COUNTIF($C$14:$C152,"Cession"),"")</f>
        <v/>
      </c>
      <c r="J152" s="18" t="str">
        <f>IF($C152="Cession",SUMIFS('Valeur globale'!$F$5:$F$1004,'Valeur globale'!$A$5:$A$1004,$I152),"")</f>
        <v/>
      </c>
      <c r="K152" s="19" t="str">
        <f>IF($C152="Cession",SUM($E152)-SUM($F152),"")</f>
        <v/>
      </c>
      <c r="L152" s="19" t="str">
        <f>IF($C152="Cession",SUM($E152)+SUM($G152)-SUM($H152),"")</f>
        <v/>
      </c>
      <c r="M152" s="19" t="str">
        <f>IF($C152="Cession",SUM($L152)-SUM($F152),"")</f>
        <v/>
      </c>
      <c r="N152" s="18" t="str">
        <f>IF($C152="Cession",SUMIFS($D$13:$D151,$C$13:$C151,"Achat"),"")</f>
        <v/>
      </c>
      <c r="O152" s="18" t="str">
        <f>IF($C152="Cession",SUM($R$13:$R151),"")</f>
        <v/>
      </c>
      <c r="P152" s="18" t="str">
        <f>IF($C152="Cession",SUMIFS($G$13:$G151,$C$13:$C151,"Cession"),"")</f>
        <v/>
      </c>
      <c r="Q152" s="19" t="str">
        <f>IF($C152="Cession",SUM($N152)-SUM($O152)-SUM($P152),"")</f>
        <v/>
      </c>
      <c r="R152" s="19" t="str">
        <f>IF(AND($C152="Cession",SUM($J152)&gt;0,SUM($L152)&lt;=SUM($J152)+0.000001),SUM($Q152)*SUM($L152)/SUM($J152),"")</f>
        <v/>
      </c>
      <c r="S152" s="20" t="str">
        <f>IF($R152="","",SUM($M152)-$R152)</f>
        <v/>
      </c>
      <c r="T152" s="21" t="str">
        <f>IF($C152="","",IF($C151="","Ligne précédente vide",IF(NOT(OR($C152="Achat",$C152="Cession",$C152="Échange sans soulte",$C152="Transfert")),"Type inconnu",IF(NOT(ISNUMBER($A152)),"Date manquante",IF(SUM($A152)&lt;MAX($A$13:$A151),"Date antérieure à une ligne précédente",IF(AND($C152="Achat",SUM($D152)&lt;=0),"Montant de l’achat manquant",IF(AND($C152="Achat",OR(SUM($E152)&lt;&gt;0,SUM($F152)&lt;&gt;0,SUM($G152)&lt;&gt;0,SUM($H152)&lt;&gt;0)),"Achat : colonnes E à H à laisser vides",IF(AND($C152="Cession",SUM($D152)&lt;&gt;0),"Cession : colonne D à laisser vide",IF(AND($C152="Cession",OR(SUM($E152)&lt;0,SUM($F152)&lt;0,SUM($G152)&lt;0,SUM($H152)&lt;0)),"Montant négatif",IF(AND($C152="Cession",SUM($E152)&lt;=0),"Prix de cession manquant",IF(AND($C152="Cession",SUM($G152)&gt;0,SUM($H152)&gt;0),"Une seule soulte par cession",IF(AND($C152="Cession",SUM($J152)&lt;=0),"Valeur globale manquante (onglet Valeur globale)",IF(AND($C152="Cession",SUM($L152)&gt;SUM($J152)+0.000001),"Prix supérieur à la valeur globale : un actif manque","OK")))))))))))))</f>
        <v/>
      </c>
    </row>
    <row r="153" spans="1:20" x14ac:dyDescent="0.25">
      <c r="A153" s="14"/>
      <c r="B153" s="15"/>
      <c r="C153" s="15"/>
      <c r="D153" s="16"/>
      <c r="E153" s="16"/>
      <c r="F153" s="16"/>
      <c r="G153" s="16"/>
      <c r="H153" s="16"/>
      <c r="I153" s="17" t="str">
        <f>IF($C153="Cession",COUNTIF($C$14:$C153,"Cession"),"")</f>
        <v/>
      </c>
      <c r="J153" s="18" t="str">
        <f>IF($C153="Cession",SUMIFS('Valeur globale'!$F$5:$F$1004,'Valeur globale'!$A$5:$A$1004,$I153),"")</f>
        <v/>
      </c>
      <c r="K153" s="19" t="str">
        <f>IF($C153="Cession",SUM($E153)-SUM($F153),"")</f>
        <v/>
      </c>
      <c r="L153" s="19" t="str">
        <f>IF($C153="Cession",SUM($E153)+SUM($G153)-SUM($H153),"")</f>
        <v/>
      </c>
      <c r="M153" s="19" t="str">
        <f>IF($C153="Cession",SUM($L153)-SUM($F153),"")</f>
        <v/>
      </c>
      <c r="N153" s="18" t="str">
        <f>IF($C153="Cession",SUMIFS($D$13:$D152,$C$13:$C152,"Achat"),"")</f>
        <v/>
      </c>
      <c r="O153" s="18" t="str">
        <f>IF($C153="Cession",SUM($R$13:$R152),"")</f>
        <v/>
      </c>
      <c r="P153" s="18" t="str">
        <f>IF($C153="Cession",SUMIFS($G$13:$G152,$C$13:$C152,"Cession"),"")</f>
        <v/>
      </c>
      <c r="Q153" s="19" t="str">
        <f>IF($C153="Cession",SUM($N153)-SUM($O153)-SUM($P153),"")</f>
        <v/>
      </c>
      <c r="R153" s="19" t="str">
        <f>IF(AND($C153="Cession",SUM($J153)&gt;0,SUM($L153)&lt;=SUM($J153)+0.000001),SUM($Q153)*SUM($L153)/SUM($J153),"")</f>
        <v/>
      </c>
      <c r="S153" s="20" t="str">
        <f>IF($R153="","",SUM($M153)-$R153)</f>
        <v/>
      </c>
      <c r="T153" s="21" t="str">
        <f>IF($C153="","",IF($C152="","Ligne précédente vide",IF(NOT(OR($C153="Achat",$C153="Cession",$C153="Échange sans soulte",$C153="Transfert")),"Type inconnu",IF(NOT(ISNUMBER($A153)),"Date manquante",IF(SUM($A153)&lt;MAX($A$13:$A152),"Date antérieure à une ligne précédente",IF(AND($C153="Achat",SUM($D153)&lt;=0),"Montant de l’achat manquant",IF(AND($C153="Achat",OR(SUM($E153)&lt;&gt;0,SUM($F153)&lt;&gt;0,SUM($G153)&lt;&gt;0,SUM($H153)&lt;&gt;0)),"Achat : colonnes E à H à laisser vides",IF(AND($C153="Cession",SUM($D153)&lt;&gt;0),"Cession : colonne D à laisser vide",IF(AND($C153="Cession",OR(SUM($E153)&lt;0,SUM($F153)&lt;0,SUM($G153)&lt;0,SUM($H153)&lt;0)),"Montant négatif",IF(AND($C153="Cession",SUM($E153)&lt;=0),"Prix de cession manquant",IF(AND($C153="Cession",SUM($G153)&gt;0,SUM($H153)&gt;0),"Une seule soulte par cession",IF(AND($C153="Cession",SUM($J153)&lt;=0),"Valeur globale manquante (onglet Valeur globale)",IF(AND($C153="Cession",SUM($L153)&gt;SUM($J153)+0.000001),"Prix supérieur à la valeur globale : un actif manque","OK")))))))))))))</f>
        <v/>
      </c>
    </row>
    <row r="154" spans="1:20" x14ac:dyDescent="0.25">
      <c r="A154" s="14"/>
      <c r="B154" s="15"/>
      <c r="C154" s="15"/>
      <c r="D154" s="16"/>
      <c r="E154" s="16"/>
      <c r="F154" s="16"/>
      <c r="G154" s="16"/>
      <c r="H154" s="16"/>
      <c r="I154" s="17" t="str">
        <f>IF($C154="Cession",COUNTIF($C$14:$C154,"Cession"),"")</f>
        <v/>
      </c>
      <c r="J154" s="18" t="str">
        <f>IF($C154="Cession",SUMIFS('Valeur globale'!$F$5:$F$1004,'Valeur globale'!$A$5:$A$1004,$I154),"")</f>
        <v/>
      </c>
      <c r="K154" s="19" t="str">
        <f>IF($C154="Cession",SUM($E154)-SUM($F154),"")</f>
        <v/>
      </c>
      <c r="L154" s="19" t="str">
        <f>IF($C154="Cession",SUM($E154)+SUM($G154)-SUM($H154),"")</f>
        <v/>
      </c>
      <c r="M154" s="19" t="str">
        <f>IF($C154="Cession",SUM($L154)-SUM($F154),"")</f>
        <v/>
      </c>
      <c r="N154" s="18" t="str">
        <f>IF($C154="Cession",SUMIFS($D$13:$D153,$C$13:$C153,"Achat"),"")</f>
        <v/>
      </c>
      <c r="O154" s="18" t="str">
        <f>IF($C154="Cession",SUM($R$13:$R153),"")</f>
        <v/>
      </c>
      <c r="P154" s="18" t="str">
        <f>IF($C154="Cession",SUMIFS($G$13:$G153,$C$13:$C153,"Cession"),"")</f>
        <v/>
      </c>
      <c r="Q154" s="19" t="str">
        <f>IF($C154="Cession",SUM($N154)-SUM($O154)-SUM($P154),"")</f>
        <v/>
      </c>
      <c r="R154" s="19" t="str">
        <f>IF(AND($C154="Cession",SUM($J154)&gt;0,SUM($L154)&lt;=SUM($J154)+0.000001),SUM($Q154)*SUM($L154)/SUM($J154),"")</f>
        <v/>
      </c>
      <c r="S154" s="20" t="str">
        <f>IF($R154="","",SUM($M154)-$R154)</f>
        <v/>
      </c>
      <c r="T154" s="21" t="str">
        <f>IF($C154="","",IF($C153="","Ligne précédente vide",IF(NOT(OR($C154="Achat",$C154="Cession",$C154="Échange sans soulte",$C154="Transfert")),"Type inconnu",IF(NOT(ISNUMBER($A154)),"Date manquante",IF(SUM($A154)&lt;MAX($A$13:$A153),"Date antérieure à une ligne précédente",IF(AND($C154="Achat",SUM($D154)&lt;=0),"Montant de l’achat manquant",IF(AND($C154="Achat",OR(SUM($E154)&lt;&gt;0,SUM($F154)&lt;&gt;0,SUM($G154)&lt;&gt;0,SUM($H154)&lt;&gt;0)),"Achat : colonnes E à H à laisser vides",IF(AND($C154="Cession",SUM($D154)&lt;&gt;0),"Cession : colonne D à laisser vide",IF(AND($C154="Cession",OR(SUM($E154)&lt;0,SUM($F154)&lt;0,SUM($G154)&lt;0,SUM($H154)&lt;0)),"Montant négatif",IF(AND($C154="Cession",SUM($E154)&lt;=0),"Prix de cession manquant",IF(AND($C154="Cession",SUM($G154)&gt;0,SUM($H154)&gt;0),"Une seule soulte par cession",IF(AND($C154="Cession",SUM($J154)&lt;=0),"Valeur globale manquante (onglet Valeur globale)",IF(AND($C154="Cession",SUM($L154)&gt;SUM($J154)+0.000001),"Prix supérieur à la valeur globale : un actif manque","OK")))))))))))))</f>
        <v/>
      </c>
    </row>
    <row r="155" spans="1:20" x14ac:dyDescent="0.25">
      <c r="A155" s="14"/>
      <c r="B155" s="15"/>
      <c r="C155" s="15"/>
      <c r="D155" s="16"/>
      <c r="E155" s="16"/>
      <c r="F155" s="16"/>
      <c r="G155" s="16"/>
      <c r="H155" s="16"/>
      <c r="I155" s="17" t="str">
        <f>IF($C155="Cession",COUNTIF($C$14:$C155,"Cession"),"")</f>
        <v/>
      </c>
      <c r="J155" s="18" t="str">
        <f>IF($C155="Cession",SUMIFS('Valeur globale'!$F$5:$F$1004,'Valeur globale'!$A$5:$A$1004,$I155),"")</f>
        <v/>
      </c>
      <c r="K155" s="19" t="str">
        <f>IF($C155="Cession",SUM($E155)-SUM($F155),"")</f>
        <v/>
      </c>
      <c r="L155" s="19" t="str">
        <f>IF($C155="Cession",SUM($E155)+SUM($G155)-SUM($H155),"")</f>
        <v/>
      </c>
      <c r="M155" s="19" t="str">
        <f>IF($C155="Cession",SUM($L155)-SUM($F155),"")</f>
        <v/>
      </c>
      <c r="N155" s="18" t="str">
        <f>IF($C155="Cession",SUMIFS($D$13:$D154,$C$13:$C154,"Achat"),"")</f>
        <v/>
      </c>
      <c r="O155" s="18" t="str">
        <f>IF($C155="Cession",SUM($R$13:$R154),"")</f>
        <v/>
      </c>
      <c r="P155" s="18" t="str">
        <f>IF($C155="Cession",SUMIFS($G$13:$G154,$C$13:$C154,"Cession"),"")</f>
        <v/>
      </c>
      <c r="Q155" s="19" t="str">
        <f>IF($C155="Cession",SUM($N155)-SUM($O155)-SUM($P155),"")</f>
        <v/>
      </c>
      <c r="R155" s="19" t="str">
        <f>IF(AND($C155="Cession",SUM($J155)&gt;0,SUM($L155)&lt;=SUM($J155)+0.000001),SUM($Q155)*SUM($L155)/SUM($J155),"")</f>
        <v/>
      </c>
      <c r="S155" s="20" t="str">
        <f>IF($R155="","",SUM($M155)-$R155)</f>
        <v/>
      </c>
      <c r="T155" s="21" t="str">
        <f>IF($C155="","",IF($C154="","Ligne précédente vide",IF(NOT(OR($C155="Achat",$C155="Cession",$C155="Échange sans soulte",$C155="Transfert")),"Type inconnu",IF(NOT(ISNUMBER($A155)),"Date manquante",IF(SUM($A155)&lt;MAX($A$13:$A154),"Date antérieure à une ligne précédente",IF(AND($C155="Achat",SUM($D155)&lt;=0),"Montant de l’achat manquant",IF(AND($C155="Achat",OR(SUM($E155)&lt;&gt;0,SUM($F155)&lt;&gt;0,SUM($G155)&lt;&gt;0,SUM($H155)&lt;&gt;0)),"Achat : colonnes E à H à laisser vides",IF(AND($C155="Cession",SUM($D155)&lt;&gt;0),"Cession : colonne D à laisser vide",IF(AND($C155="Cession",OR(SUM($E155)&lt;0,SUM($F155)&lt;0,SUM($G155)&lt;0,SUM($H155)&lt;0)),"Montant négatif",IF(AND($C155="Cession",SUM($E155)&lt;=0),"Prix de cession manquant",IF(AND($C155="Cession",SUM($G155)&gt;0,SUM($H155)&gt;0),"Une seule soulte par cession",IF(AND($C155="Cession",SUM($J155)&lt;=0),"Valeur globale manquante (onglet Valeur globale)",IF(AND($C155="Cession",SUM($L155)&gt;SUM($J155)+0.000001),"Prix supérieur à la valeur globale : un actif manque","OK")))))))))))))</f>
        <v/>
      </c>
    </row>
    <row r="156" spans="1:20" x14ac:dyDescent="0.25">
      <c r="A156" s="14"/>
      <c r="B156" s="15"/>
      <c r="C156" s="15"/>
      <c r="D156" s="16"/>
      <c r="E156" s="16"/>
      <c r="F156" s="16"/>
      <c r="G156" s="16"/>
      <c r="H156" s="16"/>
      <c r="I156" s="17" t="str">
        <f>IF($C156="Cession",COUNTIF($C$14:$C156,"Cession"),"")</f>
        <v/>
      </c>
      <c r="J156" s="18" t="str">
        <f>IF($C156="Cession",SUMIFS('Valeur globale'!$F$5:$F$1004,'Valeur globale'!$A$5:$A$1004,$I156),"")</f>
        <v/>
      </c>
      <c r="K156" s="19" t="str">
        <f>IF($C156="Cession",SUM($E156)-SUM($F156),"")</f>
        <v/>
      </c>
      <c r="L156" s="19" t="str">
        <f>IF($C156="Cession",SUM($E156)+SUM($G156)-SUM($H156),"")</f>
        <v/>
      </c>
      <c r="M156" s="19" t="str">
        <f>IF($C156="Cession",SUM($L156)-SUM($F156),"")</f>
        <v/>
      </c>
      <c r="N156" s="18" t="str">
        <f>IF($C156="Cession",SUMIFS($D$13:$D155,$C$13:$C155,"Achat"),"")</f>
        <v/>
      </c>
      <c r="O156" s="18" t="str">
        <f>IF($C156="Cession",SUM($R$13:$R155),"")</f>
        <v/>
      </c>
      <c r="P156" s="18" t="str">
        <f>IF($C156="Cession",SUMIFS($G$13:$G155,$C$13:$C155,"Cession"),"")</f>
        <v/>
      </c>
      <c r="Q156" s="19" t="str">
        <f>IF($C156="Cession",SUM($N156)-SUM($O156)-SUM($P156),"")</f>
        <v/>
      </c>
      <c r="R156" s="19" t="str">
        <f>IF(AND($C156="Cession",SUM($J156)&gt;0,SUM($L156)&lt;=SUM($J156)+0.000001),SUM($Q156)*SUM($L156)/SUM($J156),"")</f>
        <v/>
      </c>
      <c r="S156" s="20" t="str">
        <f>IF($R156="","",SUM($M156)-$R156)</f>
        <v/>
      </c>
      <c r="T156" s="21" t="str">
        <f>IF($C156="","",IF($C155="","Ligne précédente vide",IF(NOT(OR($C156="Achat",$C156="Cession",$C156="Échange sans soulte",$C156="Transfert")),"Type inconnu",IF(NOT(ISNUMBER($A156)),"Date manquante",IF(SUM($A156)&lt;MAX($A$13:$A155),"Date antérieure à une ligne précédente",IF(AND($C156="Achat",SUM($D156)&lt;=0),"Montant de l’achat manquant",IF(AND($C156="Achat",OR(SUM($E156)&lt;&gt;0,SUM($F156)&lt;&gt;0,SUM($G156)&lt;&gt;0,SUM($H156)&lt;&gt;0)),"Achat : colonnes E à H à laisser vides",IF(AND($C156="Cession",SUM($D156)&lt;&gt;0),"Cession : colonne D à laisser vide",IF(AND($C156="Cession",OR(SUM($E156)&lt;0,SUM($F156)&lt;0,SUM($G156)&lt;0,SUM($H156)&lt;0)),"Montant négatif",IF(AND($C156="Cession",SUM($E156)&lt;=0),"Prix de cession manquant",IF(AND($C156="Cession",SUM($G156)&gt;0,SUM($H156)&gt;0),"Une seule soulte par cession",IF(AND($C156="Cession",SUM($J156)&lt;=0),"Valeur globale manquante (onglet Valeur globale)",IF(AND($C156="Cession",SUM($L156)&gt;SUM($J156)+0.000001),"Prix supérieur à la valeur globale : un actif manque","OK")))))))))))))</f>
        <v/>
      </c>
    </row>
    <row r="157" spans="1:20" x14ac:dyDescent="0.25">
      <c r="A157" s="14"/>
      <c r="B157" s="15"/>
      <c r="C157" s="15"/>
      <c r="D157" s="16"/>
      <c r="E157" s="16"/>
      <c r="F157" s="16"/>
      <c r="G157" s="16"/>
      <c r="H157" s="16"/>
      <c r="I157" s="17" t="str">
        <f>IF($C157="Cession",COUNTIF($C$14:$C157,"Cession"),"")</f>
        <v/>
      </c>
      <c r="J157" s="18" t="str">
        <f>IF($C157="Cession",SUMIFS('Valeur globale'!$F$5:$F$1004,'Valeur globale'!$A$5:$A$1004,$I157),"")</f>
        <v/>
      </c>
      <c r="K157" s="19" t="str">
        <f>IF($C157="Cession",SUM($E157)-SUM($F157),"")</f>
        <v/>
      </c>
      <c r="L157" s="19" t="str">
        <f>IF($C157="Cession",SUM($E157)+SUM($G157)-SUM($H157),"")</f>
        <v/>
      </c>
      <c r="M157" s="19" t="str">
        <f>IF($C157="Cession",SUM($L157)-SUM($F157),"")</f>
        <v/>
      </c>
      <c r="N157" s="18" t="str">
        <f>IF($C157="Cession",SUMIFS($D$13:$D156,$C$13:$C156,"Achat"),"")</f>
        <v/>
      </c>
      <c r="O157" s="18" t="str">
        <f>IF($C157="Cession",SUM($R$13:$R156),"")</f>
        <v/>
      </c>
      <c r="P157" s="18" t="str">
        <f>IF($C157="Cession",SUMIFS($G$13:$G156,$C$13:$C156,"Cession"),"")</f>
        <v/>
      </c>
      <c r="Q157" s="19" t="str">
        <f>IF($C157="Cession",SUM($N157)-SUM($O157)-SUM($P157),"")</f>
        <v/>
      </c>
      <c r="R157" s="19" t="str">
        <f>IF(AND($C157="Cession",SUM($J157)&gt;0,SUM($L157)&lt;=SUM($J157)+0.000001),SUM($Q157)*SUM($L157)/SUM($J157),"")</f>
        <v/>
      </c>
      <c r="S157" s="20" t="str">
        <f>IF($R157="","",SUM($M157)-$R157)</f>
        <v/>
      </c>
      <c r="T157" s="21" t="str">
        <f>IF($C157="","",IF($C156="","Ligne précédente vide",IF(NOT(OR($C157="Achat",$C157="Cession",$C157="Échange sans soulte",$C157="Transfert")),"Type inconnu",IF(NOT(ISNUMBER($A157)),"Date manquante",IF(SUM($A157)&lt;MAX($A$13:$A156),"Date antérieure à une ligne précédente",IF(AND($C157="Achat",SUM($D157)&lt;=0),"Montant de l’achat manquant",IF(AND($C157="Achat",OR(SUM($E157)&lt;&gt;0,SUM($F157)&lt;&gt;0,SUM($G157)&lt;&gt;0,SUM($H157)&lt;&gt;0)),"Achat : colonnes E à H à laisser vides",IF(AND($C157="Cession",SUM($D157)&lt;&gt;0),"Cession : colonne D à laisser vide",IF(AND($C157="Cession",OR(SUM($E157)&lt;0,SUM($F157)&lt;0,SUM($G157)&lt;0,SUM($H157)&lt;0)),"Montant négatif",IF(AND($C157="Cession",SUM($E157)&lt;=0),"Prix de cession manquant",IF(AND($C157="Cession",SUM($G157)&gt;0,SUM($H157)&gt;0),"Une seule soulte par cession",IF(AND($C157="Cession",SUM($J157)&lt;=0),"Valeur globale manquante (onglet Valeur globale)",IF(AND($C157="Cession",SUM($L157)&gt;SUM($J157)+0.000001),"Prix supérieur à la valeur globale : un actif manque","OK")))))))))))))</f>
        <v/>
      </c>
    </row>
    <row r="158" spans="1:20" x14ac:dyDescent="0.25">
      <c r="A158" s="14"/>
      <c r="B158" s="15"/>
      <c r="C158" s="15"/>
      <c r="D158" s="16"/>
      <c r="E158" s="16"/>
      <c r="F158" s="16"/>
      <c r="G158" s="16"/>
      <c r="H158" s="16"/>
      <c r="I158" s="17" t="str">
        <f>IF($C158="Cession",COUNTIF($C$14:$C158,"Cession"),"")</f>
        <v/>
      </c>
      <c r="J158" s="18" t="str">
        <f>IF($C158="Cession",SUMIFS('Valeur globale'!$F$5:$F$1004,'Valeur globale'!$A$5:$A$1004,$I158),"")</f>
        <v/>
      </c>
      <c r="K158" s="19" t="str">
        <f>IF($C158="Cession",SUM($E158)-SUM($F158),"")</f>
        <v/>
      </c>
      <c r="L158" s="19" t="str">
        <f>IF($C158="Cession",SUM($E158)+SUM($G158)-SUM($H158),"")</f>
        <v/>
      </c>
      <c r="M158" s="19" t="str">
        <f>IF($C158="Cession",SUM($L158)-SUM($F158),"")</f>
        <v/>
      </c>
      <c r="N158" s="18" t="str">
        <f>IF($C158="Cession",SUMIFS($D$13:$D157,$C$13:$C157,"Achat"),"")</f>
        <v/>
      </c>
      <c r="O158" s="18" t="str">
        <f>IF($C158="Cession",SUM($R$13:$R157),"")</f>
        <v/>
      </c>
      <c r="P158" s="18" t="str">
        <f>IF($C158="Cession",SUMIFS($G$13:$G157,$C$13:$C157,"Cession"),"")</f>
        <v/>
      </c>
      <c r="Q158" s="19" t="str">
        <f>IF($C158="Cession",SUM($N158)-SUM($O158)-SUM($P158),"")</f>
        <v/>
      </c>
      <c r="R158" s="19" t="str">
        <f>IF(AND($C158="Cession",SUM($J158)&gt;0,SUM($L158)&lt;=SUM($J158)+0.000001),SUM($Q158)*SUM($L158)/SUM($J158),"")</f>
        <v/>
      </c>
      <c r="S158" s="20" t="str">
        <f>IF($R158="","",SUM($M158)-$R158)</f>
        <v/>
      </c>
      <c r="T158" s="21" t="str">
        <f>IF($C158="","",IF($C157="","Ligne précédente vide",IF(NOT(OR($C158="Achat",$C158="Cession",$C158="Échange sans soulte",$C158="Transfert")),"Type inconnu",IF(NOT(ISNUMBER($A158)),"Date manquante",IF(SUM($A158)&lt;MAX($A$13:$A157),"Date antérieure à une ligne précédente",IF(AND($C158="Achat",SUM($D158)&lt;=0),"Montant de l’achat manquant",IF(AND($C158="Achat",OR(SUM($E158)&lt;&gt;0,SUM($F158)&lt;&gt;0,SUM($G158)&lt;&gt;0,SUM($H158)&lt;&gt;0)),"Achat : colonnes E à H à laisser vides",IF(AND($C158="Cession",SUM($D158)&lt;&gt;0),"Cession : colonne D à laisser vide",IF(AND($C158="Cession",OR(SUM($E158)&lt;0,SUM($F158)&lt;0,SUM($G158)&lt;0,SUM($H158)&lt;0)),"Montant négatif",IF(AND($C158="Cession",SUM($E158)&lt;=0),"Prix de cession manquant",IF(AND($C158="Cession",SUM($G158)&gt;0,SUM($H158)&gt;0),"Une seule soulte par cession",IF(AND($C158="Cession",SUM($J158)&lt;=0),"Valeur globale manquante (onglet Valeur globale)",IF(AND($C158="Cession",SUM($L158)&gt;SUM($J158)+0.000001),"Prix supérieur à la valeur globale : un actif manque","OK")))))))))))))</f>
        <v/>
      </c>
    </row>
    <row r="159" spans="1:20" x14ac:dyDescent="0.25">
      <c r="A159" s="14"/>
      <c r="B159" s="15"/>
      <c r="C159" s="15"/>
      <c r="D159" s="16"/>
      <c r="E159" s="16"/>
      <c r="F159" s="16"/>
      <c r="G159" s="16"/>
      <c r="H159" s="16"/>
      <c r="I159" s="17" t="str">
        <f>IF($C159="Cession",COUNTIF($C$14:$C159,"Cession"),"")</f>
        <v/>
      </c>
      <c r="J159" s="18" t="str">
        <f>IF($C159="Cession",SUMIFS('Valeur globale'!$F$5:$F$1004,'Valeur globale'!$A$5:$A$1004,$I159),"")</f>
        <v/>
      </c>
      <c r="K159" s="19" t="str">
        <f>IF($C159="Cession",SUM($E159)-SUM($F159),"")</f>
        <v/>
      </c>
      <c r="L159" s="19" t="str">
        <f>IF($C159="Cession",SUM($E159)+SUM($G159)-SUM($H159),"")</f>
        <v/>
      </c>
      <c r="M159" s="19" t="str">
        <f>IF($C159="Cession",SUM($L159)-SUM($F159),"")</f>
        <v/>
      </c>
      <c r="N159" s="18" t="str">
        <f>IF($C159="Cession",SUMIFS($D$13:$D158,$C$13:$C158,"Achat"),"")</f>
        <v/>
      </c>
      <c r="O159" s="18" t="str">
        <f>IF($C159="Cession",SUM($R$13:$R158),"")</f>
        <v/>
      </c>
      <c r="P159" s="18" t="str">
        <f>IF($C159="Cession",SUMIFS($G$13:$G158,$C$13:$C158,"Cession"),"")</f>
        <v/>
      </c>
      <c r="Q159" s="19" t="str">
        <f>IF($C159="Cession",SUM($N159)-SUM($O159)-SUM($P159),"")</f>
        <v/>
      </c>
      <c r="R159" s="19" t="str">
        <f>IF(AND($C159="Cession",SUM($J159)&gt;0,SUM($L159)&lt;=SUM($J159)+0.000001),SUM($Q159)*SUM($L159)/SUM($J159),"")</f>
        <v/>
      </c>
      <c r="S159" s="20" t="str">
        <f>IF($R159="","",SUM($M159)-$R159)</f>
        <v/>
      </c>
      <c r="T159" s="21" t="str">
        <f>IF($C159="","",IF($C158="","Ligne précédente vide",IF(NOT(OR($C159="Achat",$C159="Cession",$C159="Échange sans soulte",$C159="Transfert")),"Type inconnu",IF(NOT(ISNUMBER($A159)),"Date manquante",IF(SUM($A159)&lt;MAX($A$13:$A158),"Date antérieure à une ligne précédente",IF(AND($C159="Achat",SUM($D159)&lt;=0),"Montant de l’achat manquant",IF(AND($C159="Achat",OR(SUM($E159)&lt;&gt;0,SUM($F159)&lt;&gt;0,SUM($G159)&lt;&gt;0,SUM($H159)&lt;&gt;0)),"Achat : colonnes E à H à laisser vides",IF(AND($C159="Cession",SUM($D159)&lt;&gt;0),"Cession : colonne D à laisser vide",IF(AND($C159="Cession",OR(SUM($E159)&lt;0,SUM($F159)&lt;0,SUM($G159)&lt;0,SUM($H159)&lt;0)),"Montant négatif",IF(AND($C159="Cession",SUM($E159)&lt;=0),"Prix de cession manquant",IF(AND($C159="Cession",SUM($G159)&gt;0,SUM($H159)&gt;0),"Une seule soulte par cession",IF(AND($C159="Cession",SUM($J159)&lt;=0),"Valeur globale manquante (onglet Valeur globale)",IF(AND($C159="Cession",SUM($L159)&gt;SUM($J159)+0.000001),"Prix supérieur à la valeur globale : un actif manque","OK")))))))))))))</f>
        <v/>
      </c>
    </row>
    <row r="160" spans="1:20" x14ac:dyDescent="0.25">
      <c r="A160" s="14"/>
      <c r="B160" s="15"/>
      <c r="C160" s="15"/>
      <c r="D160" s="16"/>
      <c r="E160" s="16"/>
      <c r="F160" s="16"/>
      <c r="G160" s="16"/>
      <c r="H160" s="16"/>
      <c r="I160" s="17" t="str">
        <f>IF($C160="Cession",COUNTIF($C$14:$C160,"Cession"),"")</f>
        <v/>
      </c>
      <c r="J160" s="18" t="str">
        <f>IF($C160="Cession",SUMIFS('Valeur globale'!$F$5:$F$1004,'Valeur globale'!$A$5:$A$1004,$I160),"")</f>
        <v/>
      </c>
      <c r="K160" s="19" t="str">
        <f>IF($C160="Cession",SUM($E160)-SUM($F160),"")</f>
        <v/>
      </c>
      <c r="L160" s="19" t="str">
        <f>IF($C160="Cession",SUM($E160)+SUM($G160)-SUM($H160),"")</f>
        <v/>
      </c>
      <c r="M160" s="19" t="str">
        <f>IF($C160="Cession",SUM($L160)-SUM($F160),"")</f>
        <v/>
      </c>
      <c r="N160" s="18" t="str">
        <f>IF($C160="Cession",SUMIFS($D$13:$D159,$C$13:$C159,"Achat"),"")</f>
        <v/>
      </c>
      <c r="O160" s="18" t="str">
        <f>IF($C160="Cession",SUM($R$13:$R159),"")</f>
        <v/>
      </c>
      <c r="P160" s="18" t="str">
        <f>IF($C160="Cession",SUMIFS($G$13:$G159,$C$13:$C159,"Cession"),"")</f>
        <v/>
      </c>
      <c r="Q160" s="19" t="str">
        <f>IF($C160="Cession",SUM($N160)-SUM($O160)-SUM($P160),"")</f>
        <v/>
      </c>
      <c r="R160" s="19" t="str">
        <f>IF(AND($C160="Cession",SUM($J160)&gt;0,SUM($L160)&lt;=SUM($J160)+0.000001),SUM($Q160)*SUM($L160)/SUM($J160),"")</f>
        <v/>
      </c>
      <c r="S160" s="20" t="str">
        <f>IF($R160="","",SUM($M160)-$R160)</f>
        <v/>
      </c>
      <c r="T160" s="21" t="str">
        <f>IF($C160="","",IF($C159="","Ligne précédente vide",IF(NOT(OR($C160="Achat",$C160="Cession",$C160="Échange sans soulte",$C160="Transfert")),"Type inconnu",IF(NOT(ISNUMBER($A160)),"Date manquante",IF(SUM($A160)&lt;MAX($A$13:$A159),"Date antérieure à une ligne précédente",IF(AND($C160="Achat",SUM($D160)&lt;=0),"Montant de l’achat manquant",IF(AND($C160="Achat",OR(SUM($E160)&lt;&gt;0,SUM($F160)&lt;&gt;0,SUM($G160)&lt;&gt;0,SUM($H160)&lt;&gt;0)),"Achat : colonnes E à H à laisser vides",IF(AND($C160="Cession",SUM($D160)&lt;&gt;0),"Cession : colonne D à laisser vide",IF(AND($C160="Cession",OR(SUM($E160)&lt;0,SUM($F160)&lt;0,SUM($G160)&lt;0,SUM($H160)&lt;0)),"Montant négatif",IF(AND($C160="Cession",SUM($E160)&lt;=0),"Prix de cession manquant",IF(AND($C160="Cession",SUM($G160)&gt;0,SUM($H160)&gt;0),"Une seule soulte par cession",IF(AND($C160="Cession",SUM($J160)&lt;=0),"Valeur globale manquante (onglet Valeur globale)",IF(AND($C160="Cession",SUM($L160)&gt;SUM($J160)+0.000001),"Prix supérieur à la valeur globale : un actif manque","OK")))))))))))))</f>
        <v/>
      </c>
    </row>
    <row r="161" spans="1:20" x14ac:dyDescent="0.25">
      <c r="A161" s="14"/>
      <c r="B161" s="15"/>
      <c r="C161" s="15"/>
      <c r="D161" s="16"/>
      <c r="E161" s="16"/>
      <c r="F161" s="16"/>
      <c r="G161" s="16"/>
      <c r="H161" s="16"/>
      <c r="I161" s="17" t="str">
        <f>IF($C161="Cession",COUNTIF($C$14:$C161,"Cession"),"")</f>
        <v/>
      </c>
      <c r="J161" s="18" t="str">
        <f>IF($C161="Cession",SUMIFS('Valeur globale'!$F$5:$F$1004,'Valeur globale'!$A$5:$A$1004,$I161),"")</f>
        <v/>
      </c>
      <c r="K161" s="19" t="str">
        <f>IF($C161="Cession",SUM($E161)-SUM($F161),"")</f>
        <v/>
      </c>
      <c r="L161" s="19" t="str">
        <f>IF($C161="Cession",SUM($E161)+SUM($G161)-SUM($H161),"")</f>
        <v/>
      </c>
      <c r="M161" s="19" t="str">
        <f>IF($C161="Cession",SUM($L161)-SUM($F161),"")</f>
        <v/>
      </c>
      <c r="N161" s="18" t="str">
        <f>IF($C161="Cession",SUMIFS($D$13:$D160,$C$13:$C160,"Achat"),"")</f>
        <v/>
      </c>
      <c r="O161" s="18" t="str">
        <f>IF($C161="Cession",SUM($R$13:$R160),"")</f>
        <v/>
      </c>
      <c r="P161" s="18" t="str">
        <f>IF($C161="Cession",SUMIFS($G$13:$G160,$C$13:$C160,"Cession"),"")</f>
        <v/>
      </c>
      <c r="Q161" s="19" t="str">
        <f>IF($C161="Cession",SUM($N161)-SUM($O161)-SUM($P161),"")</f>
        <v/>
      </c>
      <c r="R161" s="19" t="str">
        <f>IF(AND($C161="Cession",SUM($J161)&gt;0,SUM($L161)&lt;=SUM($J161)+0.000001),SUM($Q161)*SUM($L161)/SUM($J161),"")</f>
        <v/>
      </c>
      <c r="S161" s="20" t="str">
        <f>IF($R161="","",SUM($M161)-$R161)</f>
        <v/>
      </c>
      <c r="T161" s="21" t="str">
        <f>IF($C161="","",IF($C160="","Ligne précédente vide",IF(NOT(OR($C161="Achat",$C161="Cession",$C161="Échange sans soulte",$C161="Transfert")),"Type inconnu",IF(NOT(ISNUMBER($A161)),"Date manquante",IF(SUM($A161)&lt;MAX($A$13:$A160),"Date antérieure à une ligne précédente",IF(AND($C161="Achat",SUM($D161)&lt;=0),"Montant de l’achat manquant",IF(AND($C161="Achat",OR(SUM($E161)&lt;&gt;0,SUM($F161)&lt;&gt;0,SUM($G161)&lt;&gt;0,SUM($H161)&lt;&gt;0)),"Achat : colonnes E à H à laisser vides",IF(AND($C161="Cession",SUM($D161)&lt;&gt;0),"Cession : colonne D à laisser vide",IF(AND($C161="Cession",OR(SUM($E161)&lt;0,SUM($F161)&lt;0,SUM($G161)&lt;0,SUM($H161)&lt;0)),"Montant négatif",IF(AND($C161="Cession",SUM($E161)&lt;=0),"Prix de cession manquant",IF(AND($C161="Cession",SUM($G161)&gt;0,SUM($H161)&gt;0),"Une seule soulte par cession",IF(AND($C161="Cession",SUM($J161)&lt;=0),"Valeur globale manquante (onglet Valeur globale)",IF(AND($C161="Cession",SUM($L161)&gt;SUM($J161)+0.000001),"Prix supérieur à la valeur globale : un actif manque","OK")))))))))))))</f>
        <v/>
      </c>
    </row>
    <row r="162" spans="1:20" x14ac:dyDescent="0.25">
      <c r="A162" s="14"/>
      <c r="B162" s="15"/>
      <c r="C162" s="15"/>
      <c r="D162" s="16"/>
      <c r="E162" s="16"/>
      <c r="F162" s="16"/>
      <c r="G162" s="16"/>
      <c r="H162" s="16"/>
      <c r="I162" s="17" t="str">
        <f>IF($C162="Cession",COUNTIF($C$14:$C162,"Cession"),"")</f>
        <v/>
      </c>
      <c r="J162" s="18" t="str">
        <f>IF($C162="Cession",SUMIFS('Valeur globale'!$F$5:$F$1004,'Valeur globale'!$A$5:$A$1004,$I162),"")</f>
        <v/>
      </c>
      <c r="K162" s="19" t="str">
        <f>IF($C162="Cession",SUM($E162)-SUM($F162),"")</f>
        <v/>
      </c>
      <c r="L162" s="19" t="str">
        <f>IF($C162="Cession",SUM($E162)+SUM($G162)-SUM($H162),"")</f>
        <v/>
      </c>
      <c r="M162" s="19" t="str">
        <f>IF($C162="Cession",SUM($L162)-SUM($F162),"")</f>
        <v/>
      </c>
      <c r="N162" s="18" t="str">
        <f>IF($C162="Cession",SUMIFS($D$13:$D161,$C$13:$C161,"Achat"),"")</f>
        <v/>
      </c>
      <c r="O162" s="18" t="str">
        <f>IF($C162="Cession",SUM($R$13:$R161),"")</f>
        <v/>
      </c>
      <c r="P162" s="18" t="str">
        <f>IF($C162="Cession",SUMIFS($G$13:$G161,$C$13:$C161,"Cession"),"")</f>
        <v/>
      </c>
      <c r="Q162" s="19" t="str">
        <f>IF($C162="Cession",SUM($N162)-SUM($O162)-SUM($P162),"")</f>
        <v/>
      </c>
      <c r="R162" s="19" t="str">
        <f>IF(AND($C162="Cession",SUM($J162)&gt;0,SUM($L162)&lt;=SUM($J162)+0.000001),SUM($Q162)*SUM($L162)/SUM($J162),"")</f>
        <v/>
      </c>
      <c r="S162" s="20" t="str">
        <f>IF($R162="","",SUM($M162)-$R162)</f>
        <v/>
      </c>
      <c r="T162" s="21" t="str">
        <f>IF($C162="","",IF($C161="","Ligne précédente vide",IF(NOT(OR($C162="Achat",$C162="Cession",$C162="Échange sans soulte",$C162="Transfert")),"Type inconnu",IF(NOT(ISNUMBER($A162)),"Date manquante",IF(SUM($A162)&lt;MAX($A$13:$A161),"Date antérieure à une ligne précédente",IF(AND($C162="Achat",SUM($D162)&lt;=0),"Montant de l’achat manquant",IF(AND($C162="Achat",OR(SUM($E162)&lt;&gt;0,SUM($F162)&lt;&gt;0,SUM($G162)&lt;&gt;0,SUM($H162)&lt;&gt;0)),"Achat : colonnes E à H à laisser vides",IF(AND($C162="Cession",SUM($D162)&lt;&gt;0),"Cession : colonne D à laisser vide",IF(AND($C162="Cession",OR(SUM($E162)&lt;0,SUM($F162)&lt;0,SUM($G162)&lt;0,SUM($H162)&lt;0)),"Montant négatif",IF(AND($C162="Cession",SUM($E162)&lt;=0),"Prix de cession manquant",IF(AND($C162="Cession",SUM($G162)&gt;0,SUM($H162)&gt;0),"Une seule soulte par cession",IF(AND($C162="Cession",SUM($J162)&lt;=0),"Valeur globale manquante (onglet Valeur globale)",IF(AND($C162="Cession",SUM($L162)&gt;SUM($J162)+0.000001),"Prix supérieur à la valeur globale : un actif manque","OK")))))))))))))</f>
        <v/>
      </c>
    </row>
    <row r="163" spans="1:20" x14ac:dyDescent="0.25">
      <c r="A163" s="14"/>
      <c r="B163" s="15"/>
      <c r="C163" s="15"/>
      <c r="D163" s="16"/>
      <c r="E163" s="16"/>
      <c r="F163" s="16"/>
      <c r="G163" s="16"/>
      <c r="H163" s="16"/>
      <c r="I163" s="17" t="str">
        <f>IF($C163="Cession",COUNTIF($C$14:$C163,"Cession"),"")</f>
        <v/>
      </c>
      <c r="J163" s="18" t="str">
        <f>IF($C163="Cession",SUMIFS('Valeur globale'!$F$5:$F$1004,'Valeur globale'!$A$5:$A$1004,$I163),"")</f>
        <v/>
      </c>
      <c r="K163" s="19" t="str">
        <f>IF($C163="Cession",SUM($E163)-SUM($F163),"")</f>
        <v/>
      </c>
      <c r="L163" s="19" t="str">
        <f>IF($C163="Cession",SUM($E163)+SUM($G163)-SUM($H163),"")</f>
        <v/>
      </c>
      <c r="M163" s="19" t="str">
        <f>IF($C163="Cession",SUM($L163)-SUM($F163),"")</f>
        <v/>
      </c>
      <c r="N163" s="18" t="str">
        <f>IF($C163="Cession",SUMIFS($D$13:$D162,$C$13:$C162,"Achat"),"")</f>
        <v/>
      </c>
      <c r="O163" s="18" t="str">
        <f>IF($C163="Cession",SUM($R$13:$R162),"")</f>
        <v/>
      </c>
      <c r="P163" s="18" t="str">
        <f>IF($C163="Cession",SUMIFS($G$13:$G162,$C$13:$C162,"Cession"),"")</f>
        <v/>
      </c>
      <c r="Q163" s="19" t="str">
        <f>IF($C163="Cession",SUM($N163)-SUM($O163)-SUM($P163),"")</f>
        <v/>
      </c>
      <c r="R163" s="19" t="str">
        <f>IF(AND($C163="Cession",SUM($J163)&gt;0,SUM($L163)&lt;=SUM($J163)+0.000001),SUM($Q163)*SUM($L163)/SUM($J163),"")</f>
        <v/>
      </c>
      <c r="S163" s="20" t="str">
        <f>IF($R163="","",SUM($M163)-$R163)</f>
        <v/>
      </c>
      <c r="T163" s="21" t="str">
        <f>IF($C163="","",IF($C162="","Ligne précédente vide",IF(NOT(OR($C163="Achat",$C163="Cession",$C163="Échange sans soulte",$C163="Transfert")),"Type inconnu",IF(NOT(ISNUMBER($A163)),"Date manquante",IF(SUM($A163)&lt;MAX($A$13:$A162),"Date antérieure à une ligne précédente",IF(AND($C163="Achat",SUM($D163)&lt;=0),"Montant de l’achat manquant",IF(AND($C163="Achat",OR(SUM($E163)&lt;&gt;0,SUM($F163)&lt;&gt;0,SUM($G163)&lt;&gt;0,SUM($H163)&lt;&gt;0)),"Achat : colonnes E à H à laisser vides",IF(AND($C163="Cession",SUM($D163)&lt;&gt;0),"Cession : colonne D à laisser vide",IF(AND($C163="Cession",OR(SUM($E163)&lt;0,SUM($F163)&lt;0,SUM($G163)&lt;0,SUM($H163)&lt;0)),"Montant négatif",IF(AND($C163="Cession",SUM($E163)&lt;=0),"Prix de cession manquant",IF(AND($C163="Cession",SUM($G163)&gt;0,SUM($H163)&gt;0),"Une seule soulte par cession",IF(AND($C163="Cession",SUM($J163)&lt;=0),"Valeur globale manquante (onglet Valeur globale)",IF(AND($C163="Cession",SUM($L163)&gt;SUM($J163)+0.000001),"Prix supérieur à la valeur globale : un actif manque","OK")))))))))))))</f>
        <v/>
      </c>
    </row>
    <row r="164" spans="1:20" x14ac:dyDescent="0.25">
      <c r="A164" s="14"/>
      <c r="B164" s="15"/>
      <c r="C164" s="15"/>
      <c r="D164" s="16"/>
      <c r="E164" s="16"/>
      <c r="F164" s="16"/>
      <c r="G164" s="16"/>
      <c r="H164" s="16"/>
      <c r="I164" s="17" t="str">
        <f>IF($C164="Cession",COUNTIF($C$14:$C164,"Cession"),"")</f>
        <v/>
      </c>
      <c r="J164" s="18" t="str">
        <f>IF($C164="Cession",SUMIFS('Valeur globale'!$F$5:$F$1004,'Valeur globale'!$A$5:$A$1004,$I164),"")</f>
        <v/>
      </c>
      <c r="K164" s="19" t="str">
        <f>IF($C164="Cession",SUM($E164)-SUM($F164),"")</f>
        <v/>
      </c>
      <c r="L164" s="19" t="str">
        <f>IF($C164="Cession",SUM($E164)+SUM($G164)-SUM($H164),"")</f>
        <v/>
      </c>
      <c r="M164" s="19" t="str">
        <f>IF($C164="Cession",SUM($L164)-SUM($F164),"")</f>
        <v/>
      </c>
      <c r="N164" s="18" t="str">
        <f>IF($C164="Cession",SUMIFS($D$13:$D163,$C$13:$C163,"Achat"),"")</f>
        <v/>
      </c>
      <c r="O164" s="18" t="str">
        <f>IF($C164="Cession",SUM($R$13:$R163),"")</f>
        <v/>
      </c>
      <c r="P164" s="18" t="str">
        <f>IF($C164="Cession",SUMIFS($G$13:$G163,$C$13:$C163,"Cession"),"")</f>
        <v/>
      </c>
      <c r="Q164" s="19" t="str">
        <f>IF($C164="Cession",SUM($N164)-SUM($O164)-SUM($P164),"")</f>
        <v/>
      </c>
      <c r="R164" s="19" t="str">
        <f>IF(AND($C164="Cession",SUM($J164)&gt;0,SUM($L164)&lt;=SUM($J164)+0.000001),SUM($Q164)*SUM($L164)/SUM($J164),"")</f>
        <v/>
      </c>
      <c r="S164" s="20" t="str">
        <f>IF($R164="","",SUM($M164)-$R164)</f>
        <v/>
      </c>
      <c r="T164" s="21" t="str">
        <f>IF($C164="","",IF($C163="","Ligne précédente vide",IF(NOT(OR($C164="Achat",$C164="Cession",$C164="Échange sans soulte",$C164="Transfert")),"Type inconnu",IF(NOT(ISNUMBER($A164)),"Date manquante",IF(SUM($A164)&lt;MAX($A$13:$A163),"Date antérieure à une ligne précédente",IF(AND($C164="Achat",SUM($D164)&lt;=0),"Montant de l’achat manquant",IF(AND($C164="Achat",OR(SUM($E164)&lt;&gt;0,SUM($F164)&lt;&gt;0,SUM($G164)&lt;&gt;0,SUM($H164)&lt;&gt;0)),"Achat : colonnes E à H à laisser vides",IF(AND($C164="Cession",SUM($D164)&lt;&gt;0),"Cession : colonne D à laisser vide",IF(AND($C164="Cession",OR(SUM($E164)&lt;0,SUM($F164)&lt;0,SUM($G164)&lt;0,SUM($H164)&lt;0)),"Montant négatif",IF(AND($C164="Cession",SUM($E164)&lt;=0),"Prix de cession manquant",IF(AND($C164="Cession",SUM($G164)&gt;0,SUM($H164)&gt;0),"Une seule soulte par cession",IF(AND($C164="Cession",SUM($J164)&lt;=0),"Valeur globale manquante (onglet Valeur globale)",IF(AND($C164="Cession",SUM($L164)&gt;SUM($J164)+0.000001),"Prix supérieur à la valeur globale : un actif manque","OK")))))))))))))</f>
        <v/>
      </c>
    </row>
    <row r="165" spans="1:20" x14ac:dyDescent="0.25">
      <c r="A165" s="14"/>
      <c r="B165" s="15"/>
      <c r="C165" s="15"/>
      <c r="D165" s="16"/>
      <c r="E165" s="16"/>
      <c r="F165" s="16"/>
      <c r="G165" s="16"/>
      <c r="H165" s="16"/>
      <c r="I165" s="17" t="str">
        <f>IF($C165="Cession",COUNTIF($C$14:$C165,"Cession"),"")</f>
        <v/>
      </c>
      <c r="J165" s="18" t="str">
        <f>IF($C165="Cession",SUMIFS('Valeur globale'!$F$5:$F$1004,'Valeur globale'!$A$5:$A$1004,$I165),"")</f>
        <v/>
      </c>
      <c r="K165" s="19" t="str">
        <f>IF($C165="Cession",SUM($E165)-SUM($F165),"")</f>
        <v/>
      </c>
      <c r="L165" s="19" t="str">
        <f>IF($C165="Cession",SUM($E165)+SUM($G165)-SUM($H165),"")</f>
        <v/>
      </c>
      <c r="M165" s="19" t="str">
        <f>IF($C165="Cession",SUM($L165)-SUM($F165),"")</f>
        <v/>
      </c>
      <c r="N165" s="18" t="str">
        <f>IF($C165="Cession",SUMIFS($D$13:$D164,$C$13:$C164,"Achat"),"")</f>
        <v/>
      </c>
      <c r="O165" s="18" t="str">
        <f>IF($C165="Cession",SUM($R$13:$R164),"")</f>
        <v/>
      </c>
      <c r="P165" s="18" t="str">
        <f>IF($C165="Cession",SUMIFS($G$13:$G164,$C$13:$C164,"Cession"),"")</f>
        <v/>
      </c>
      <c r="Q165" s="19" t="str">
        <f>IF($C165="Cession",SUM($N165)-SUM($O165)-SUM($P165),"")</f>
        <v/>
      </c>
      <c r="R165" s="19" t="str">
        <f>IF(AND($C165="Cession",SUM($J165)&gt;0,SUM($L165)&lt;=SUM($J165)+0.000001),SUM($Q165)*SUM($L165)/SUM($J165),"")</f>
        <v/>
      </c>
      <c r="S165" s="20" t="str">
        <f>IF($R165="","",SUM($M165)-$R165)</f>
        <v/>
      </c>
      <c r="T165" s="21" t="str">
        <f>IF($C165="","",IF($C164="","Ligne précédente vide",IF(NOT(OR($C165="Achat",$C165="Cession",$C165="Échange sans soulte",$C165="Transfert")),"Type inconnu",IF(NOT(ISNUMBER($A165)),"Date manquante",IF(SUM($A165)&lt;MAX($A$13:$A164),"Date antérieure à une ligne précédente",IF(AND($C165="Achat",SUM($D165)&lt;=0),"Montant de l’achat manquant",IF(AND($C165="Achat",OR(SUM($E165)&lt;&gt;0,SUM($F165)&lt;&gt;0,SUM($G165)&lt;&gt;0,SUM($H165)&lt;&gt;0)),"Achat : colonnes E à H à laisser vides",IF(AND($C165="Cession",SUM($D165)&lt;&gt;0),"Cession : colonne D à laisser vide",IF(AND($C165="Cession",OR(SUM($E165)&lt;0,SUM($F165)&lt;0,SUM($G165)&lt;0,SUM($H165)&lt;0)),"Montant négatif",IF(AND($C165="Cession",SUM($E165)&lt;=0),"Prix de cession manquant",IF(AND($C165="Cession",SUM($G165)&gt;0,SUM($H165)&gt;0),"Une seule soulte par cession",IF(AND($C165="Cession",SUM($J165)&lt;=0),"Valeur globale manquante (onglet Valeur globale)",IF(AND($C165="Cession",SUM($L165)&gt;SUM($J165)+0.000001),"Prix supérieur à la valeur globale : un actif manque","OK")))))))))))))</f>
        <v/>
      </c>
    </row>
    <row r="166" spans="1:20" x14ac:dyDescent="0.25">
      <c r="A166" s="14"/>
      <c r="B166" s="15"/>
      <c r="C166" s="15"/>
      <c r="D166" s="16"/>
      <c r="E166" s="16"/>
      <c r="F166" s="16"/>
      <c r="G166" s="16"/>
      <c r="H166" s="16"/>
      <c r="I166" s="17" t="str">
        <f>IF($C166="Cession",COUNTIF($C$14:$C166,"Cession"),"")</f>
        <v/>
      </c>
      <c r="J166" s="18" t="str">
        <f>IF($C166="Cession",SUMIFS('Valeur globale'!$F$5:$F$1004,'Valeur globale'!$A$5:$A$1004,$I166),"")</f>
        <v/>
      </c>
      <c r="K166" s="19" t="str">
        <f>IF($C166="Cession",SUM($E166)-SUM($F166),"")</f>
        <v/>
      </c>
      <c r="L166" s="19" t="str">
        <f>IF($C166="Cession",SUM($E166)+SUM($G166)-SUM($H166),"")</f>
        <v/>
      </c>
      <c r="M166" s="19" t="str">
        <f>IF($C166="Cession",SUM($L166)-SUM($F166),"")</f>
        <v/>
      </c>
      <c r="N166" s="18" t="str">
        <f>IF($C166="Cession",SUMIFS($D$13:$D165,$C$13:$C165,"Achat"),"")</f>
        <v/>
      </c>
      <c r="O166" s="18" t="str">
        <f>IF($C166="Cession",SUM($R$13:$R165),"")</f>
        <v/>
      </c>
      <c r="P166" s="18" t="str">
        <f>IF($C166="Cession",SUMIFS($G$13:$G165,$C$13:$C165,"Cession"),"")</f>
        <v/>
      </c>
      <c r="Q166" s="19" t="str">
        <f>IF($C166="Cession",SUM($N166)-SUM($O166)-SUM($P166),"")</f>
        <v/>
      </c>
      <c r="R166" s="19" t="str">
        <f>IF(AND($C166="Cession",SUM($J166)&gt;0,SUM($L166)&lt;=SUM($J166)+0.000001),SUM($Q166)*SUM($L166)/SUM($J166),"")</f>
        <v/>
      </c>
      <c r="S166" s="20" t="str">
        <f>IF($R166="","",SUM($M166)-$R166)</f>
        <v/>
      </c>
      <c r="T166" s="21" t="str">
        <f>IF($C166="","",IF($C165="","Ligne précédente vide",IF(NOT(OR($C166="Achat",$C166="Cession",$C166="Échange sans soulte",$C166="Transfert")),"Type inconnu",IF(NOT(ISNUMBER($A166)),"Date manquante",IF(SUM($A166)&lt;MAX($A$13:$A165),"Date antérieure à une ligne précédente",IF(AND($C166="Achat",SUM($D166)&lt;=0),"Montant de l’achat manquant",IF(AND($C166="Achat",OR(SUM($E166)&lt;&gt;0,SUM($F166)&lt;&gt;0,SUM($G166)&lt;&gt;0,SUM($H166)&lt;&gt;0)),"Achat : colonnes E à H à laisser vides",IF(AND($C166="Cession",SUM($D166)&lt;&gt;0),"Cession : colonne D à laisser vide",IF(AND($C166="Cession",OR(SUM($E166)&lt;0,SUM($F166)&lt;0,SUM($G166)&lt;0,SUM($H166)&lt;0)),"Montant négatif",IF(AND($C166="Cession",SUM($E166)&lt;=0),"Prix de cession manquant",IF(AND($C166="Cession",SUM($G166)&gt;0,SUM($H166)&gt;0),"Une seule soulte par cession",IF(AND($C166="Cession",SUM($J166)&lt;=0),"Valeur globale manquante (onglet Valeur globale)",IF(AND($C166="Cession",SUM($L166)&gt;SUM($J166)+0.000001),"Prix supérieur à la valeur globale : un actif manque","OK")))))))))))))</f>
        <v/>
      </c>
    </row>
    <row r="167" spans="1:20" x14ac:dyDescent="0.25">
      <c r="A167" s="14"/>
      <c r="B167" s="15"/>
      <c r="C167" s="15"/>
      <c r="D167" s="16"/>
      <c r="E167" s="16"/>
      <c r="F167" s="16"/>
      <c r="G167" s="16"/>
      <c r="H167" s="16"/>
      <c r="I167" s="17" t="str">
        <f>IF($C167="Cession",COUNTIF($C$14:$C167,"Cession"),"")</f>
        <v/>
      </c>
      <c r="J167" s="18" t="str">
        <f>IF($C167="Cession",SUMIFS('Valeur globale'!$F$5:$F$1004,'Valeur globale'!$A$5:$A$1004,$I167),"")</f>
        <v/>
      </c>
      <c r="K167" s="19" t="str">
        <f>IF($C167="Cession",SUM($E167)-SUM($F167),"")</f>
        <v/>
      </c>
      <c r="L167" s="19" t="str">
        <f>IF($C167="Cession",SUM($E167)+SUM($G167)-SUM($H167),"")</f>
        <v/>
      </c>
      <c r="M167" s="19" t="str">
        <f>IF($C167="Cession",SUM($L167)-SUM($F167),"")</f>
        <v/>
      </c>
      <c r="N167" s="18" t="str">
        <f>IF($C167="Cession",SUMIFS($D$13:$D166,$C$13:$C166,"Achat"),"")</f>
        <v/>
      </c>
      <c r="O167" s="18" t="str">
        <f>IF($C167="Cession",SUM($R$13:$R166),"")</f>
        <v/>
      </c>
      <c r="P167" s="18" t="str">
        <f>IF($C167="Cession",SUMIFS($G$13:$G166,$C$13:$C166,"Cession"),"")</f>
        <v/>
      </c>
      <c r="Q167" s="19" t="str">
        <f>IF($C167="Cession",SUM($N167)-SUM($O167)-SUM($P167),"")</f>
        <v/>
      </c>
      <c r="R167" s="19" t="str">
        <f>IF(AND($C167="Cession",SUM($J167)&gt;0,SUM($L167)&lt;=SUM($J167)+0.000001),SUM($Q167)*SUM($L167)/SUM($J167),"")</f>
        <v/>
      </c>
      <c r="S167" s="20" t="str">
        <f>IF($R167="","",SUM($M167)-$R167)</f>
        <v/>
      </c>
      <c r="T167" s="21" t="str">
        <f>IF($C167="","",IF($C166="","Ligne précédente vide",IF(NOT(OR($C167="Achat",$C167="Cession",$C167="Échange sans soulte",$C167="Transfert")),"Type inconnu",IF(NOT(ISNUMBER($A167)),"Date manquante",IF(SUM($A167)&lt;MAX($A$13:$A166),"Date antérieure à une ligne précédente",IF(AND($C167="Achat",SUM($D167)&lt;=0),"Montant de l’achat manquant",IF(AND($C167="Achat",OR(SUM($E167)&lt;&gt;0,SUM($F167)&lt;&gt;0,SUM($G167)&lt;&gt;0,SUM($H167)&lt;&gt;0)),"Achat : colonnes E à H à laisser vides",IF(AND($C167="Cession",SUM($D167)&lt;&gt;0),"Cession : colonne D à laisser vide",IF(AND($C167="Cession",OR(SUM($E167)&lt;0,SUM($F167)&lt;0,SUM($G167)&lt;0,SUM($H167)&lt;0)),"Montant négatif",IF(AND($C167="Cession",SUM($E167)&lt;=0),"Prix de cession manquant",IF(AND($C167="Cession",SUM($G167)&gt;0,SUM($H167)&gt;0),"Une seule soulte par cession",IF(AND($C167="Cession",SUM($J167)&lt;=0),"Valeur globale manquante (onglet Valeur globale)",IF(AND($C167="Cession",SUM($L167)&gt;SUM($J167)+0.000001),"Prix supérieur à la valeur globale : un actif manque","OK")))))))))))))</f>
        <v/>
      </c>
    </row>
    <row r="168" spans="1:20" x14ac:dyDescent="0.25">
      <c r="A168" s="14"/>
      <c r="B168" s="15"/>
      <c r="C168" s="15"/>
      <c r="D168" s="16"/>
      <c r="E168" s="16"/>
      <c r="F168" s="16"/>
      <c r="G168" s="16"/>
      <c r="H168" s="16"/>
      <c r="I168" s="17" t="str">
        <f>IF($C168="Cession",COUNTIF($C$14:$C168,"Cession"),"")</f>
        <v/>
      </c>
      <c r="J168" s="18" t="str">
        <f>IF($C168="Cession",SUMIFS('Valeur globale'!$F$5:$F$1004,'Valeur globale'!$A$5:$A$1004,$I168),"")</f>
        <v/>
      </c>
      <c r="K168" s="19" t="str">
        <f>IF($C168="Cession",SUM($E168)-SUM($F168),"")</f>
        <v/>
      </c>
      <c r="L168" s="19" t="str">
        <f>IF($C168="Cession",SUM($E168)+SUM($G168)-SUM($H168),"")</f>
        <v/>
      </c>
      <c r="M168" s="19" t="str">
        <f>IF($C168="Cession",SUM($L168)-SUM($F168),"")</f>
        <v/>
      </c>
      <c r="N168" s="18" t="str">
        <f>IF($C168="Cession",SUMIFS($D$13:$D167,$C$13:$C167,"Achat"),"")</f>
        <v/>
      </c>
      <c r="O168" s="18" t="str">
        <f>IF($C168="Cession",SUM($R$13:$R167),"")</f>
        <v/>
      </c>
      <c r="P168" s="18" t="str">
        <f>IF($C168="Cession",SUMIFS($G$13:$G167,$C$13:$C167,"Cession"),"")</f>
        <v/>
      </c>
      <c r="Q168" s="19" t="str">
        <f>IF($C168="Cession",SUM($N168)-SUM($O168)-SUM($P168),"")</f>
        <v/>
      </c>
      <c r="R168" s="19" t="str">
        <f>IF(AND($C168="Cession",SUM($J168)&gt;0,SUM($L168)&lt;=SUM($J168)+0.000001),SUM($Q168)*SUM($L168)/SUM($J168),"")</f>
        <v/>
      </c>
      <c r="S168" s="20" t="str">
        <f>IF($R168="","",SUM($M168)-$R168)</f>
        <v/>
      </c>
      <c r="T168" s="21" t="str">
        <f>IF($C168="","",IF($C167="","Ligne précédente vide",IF(NOT(OR($C168="Achat",$C168="Cession",$C168="Échange sans soulte",$C168="Transfert")),"Type inconnu",IF(NOT(ISNUMBER($A168)),"Date manquante",IF(SUM($A168)&lt;MAX($A$13:$A167),"Date antérieure à une ligne précédente",IF(AND($C168="Achat",SUM($D168)&lt;=0),"Montant de l’achat manquant",IF(AND($C168="Achat",OR(SUM($E168)&lt;&gt;0,SUM($F168)&lt;&gt;0,SUM($G168)&lt;&gt;0,SUM($H168)&lt;&gt;0)),"Achat : colonnes E à H à laisser vides",IF(AND($C168="Cession",SUM($D168)&lt;&gt;0),"Cession : colonne D à laisser vide",IF(AND($C168="Cession",OR(SUM($E168)&lt;0,SUM($F168)&lt;0,SUM($G168)&lt;0,SUM($H168)&lt;0)),"Montant négatif",IF(AND($C168="Cession",SUM($E168)&lt;=0),"Prix de cession manquant",IF(AND($C168="Cession",SUM($G168)&gt;0,SUM($H168)&gt;0),"Une seule soulte par cession",IF(AND($C168="Cession",SUM($J168)&lt;=0),"Valeur globale manquante (onglet Valeur globale)",IF(AND($C168="Cession",SUM($L168)&gt;SUM($J168)+0.000001),"Prix supérieur à la valeur globale : un actif manque","OK")))))))))))))</f>
        <v/>
      </c>
    </row>
    <row r="169" spans="1:20" x14ac:dyDescent="0.25">
      <c r="A169" s="14"/>
      <c r="B169" s="15"/>
      <c r="C169" s="15"/>
      <c r="D169" s="16"/>
      <c r="E169" s="16"/>
      <c r="F169" s="16"/>
      <c r="G169" s="16"/>
      <c r="H169" s="16"/>
      <c r="I169" s="17" t="str">
        <f>IF($C169="Cession",COUNTIF($C$14:$C169,"Cession"),"")</f>
        <v/>
      </c>
      <c r="J169" s="18" t="str">
        <f>IF($C169="Cession",SUMIFS('Valeur globale'!$F$5:$F$1004,'Valeur globale'!$A$5:$A$1004,$I169),"")</f>
        <v/>
      </c>
      <c r="K169" s="19" t="str">
        <f>IF($C169="Cession",SUM($E169)-SUM($F169),"")</f>
        <v/>
      </c>
      <c r="L169" s="19" t="str">
        <f>IF($C169="Cession",SUM($E169)+SUM($G169)-SUM($H169),"")</f>
        <v/>
      </c>
      <c r="M169" s="19" t="str">
        <f>IF($C169="Cession",SUM($L169)-SUM($F169),"")</f>
        <v/>
      </c>
      <c r="N169" s="18" t="str">
        <f>IF($C169="Cession",SUMIFS($D$13:$D168,$C$13:$C168,"Achat"),"")</f>
        <v/>
      </c>
      <c r="O169" s="18" t="str">
        <f>IF($C169="Cession",SUM($R$13:$R168),"")</f>
        <v/>
      </c>
      <c r="P169" s="18" t="str">
        <f>IF($C169="Cession",SUMIFS($G$13:$G168,$C$13:$C168,"Cession"),"")</f>
        <v/>
      </c>
      <c r="Q169" s="19" t="str">
        <f>IF($C169="Cession",SUM($N169)-SUM($O169)-SUM($P169),"")</f>
        <v/>
      </c>
      <c r="R169" s="19" t="str">
        <f>IF(AND($C169="Cession",SUM($J169)&gt;0,SUM($L169)&lt;=SUM($J169)+0.000001),SUM($Q169)*SUM($L169)/SUM($J169),"")</f>
        <v/>
      </c>
      <c r="S169" s="20" t="str">
        <f>IF($R169="","",SUM($M169)-$R169)</f>
        <v/>
      </c>
      <c r="T169" s="21" t="str">
        <f>IF($C169="","",IF($C168="","Ligne précédente vide",IF(NOT(OR($C169="Achat",$C169="Cession",$C169="Échange sans soulte",$C169="Transfert")),"Type inconnu",IF(NOT(ISNUMBER($A169)),"Date manquante",IF(SUM($A169)&lt;MAX($A$13:$A168),"Date antérieure à une ligne précédente",IF(AND($C169="Achat",SUM($D169)&lt;=0),"Montant de l’achat manquant",IF(AND($C169="Achat",OR(SUM($E169)&lt;&gt;0,SUM($F169)&lt;&gt;0,SUM($G169)&lt;&gt;0,SUM($H169)&lt;&gt;0)),"Achat : colonnes E à H à laisser vides",IF(AND($C169="Cession",SUM($D169)&lt;&gt;0),"Cession : colonne D à laisser vide",IF(AND($C169="Cession",OR(SUM($E169)&lt;0,SUM($F169)&lt;0,SUM($G169)&lt;0,SUM($H169)&lt;0)),"Montant négatif",IF(AND($C169="Cession",SUM($E169)&lt;=0),"Prix de cession manquant",IF(AND($C169="Cession",SUM($G169)&gt;0,SUM($H169)&gt;0),"Une seule soulte par cession",IF(AND($C169="Cession",SUM($J169)&lt;=0),"Valeur globale manquante (onglet Valeur globale)",IF(AND($C169="Cession",SUM($L169)&gt;SUM($J169)+0.000001),"Prix supérieur à la valeur globale : un actif manque","OK")))))))))))))</f>
        <v/>
      </c>
    </row>
    <row r="170" spans="1:20" x14ac:dyDescent="0.25">
      <c r="A170" s="14"/>
      <c r="B170" s="15"/>
      <c r="C170" s="15"/>
      <c r="D170" s="16"/>
      <c r="E170" s="16"/>
      <c r="F170" s="16"/>
      <c r="G170" s="16"/>
      <c r="H170" s="16"/>
      <c r="I170" s="17" t="str">
        <f>IF($C170="Cession",COUNTIF($C$14:$C170,"Cession"),"")</f>
        <v/>
      </c>
      <c r="J170" s="18" t="str">
        <f>IF($C170="Cession",SUMIFS('Valeur globale'!$F$5:$F$1004,'Valeur globale'!$A$5:$A$1004,$I170),"")</f>
        <v/>
      </c>
      <c r="K170" s="19" t="str">
        <f>IF($C170="Cession",SUM($E170)-SUM($F170),"")</f>
        <v/>
      </c>
      <c r="L170" s="19" t="str">
        <f>IF($C170="Cession",SUM($E170)+SUM($G170)-SUM($H170),"")</f>
        <v/>
      </c>
      <c r="M170" s="19" t="str">
        <f>IF($C170="Cession",SUM($L170)-SUM($F170),"")</f>
        <v/>
      </c>
      <c r="N170" s="18" t="str">
        <f>IF($C170="Cession",SUMIFS($D$13:$D169,$C$13:$C169,"Achat"),"")</f>
        <v/>
      </c>
      <c r="O170" s="18" t="str">
        <f>IF($C170="Cession",SUM($R$13:$R169),"")</f>
        <v/>
      </c>
      <c r="P170" s="18" t="str">
        <f>IF($C170="Cession",SUMIFS($G$13:$G169,$C$13:$C169,"Cession"),"")</f>
        <v/>
      </c>
      <c r="Q170" s="19" t="str">
        <f>IF($C170="Cession",SUM($N170)-SUM($O170)-SUM($P170),"")</f>
        <v/>
      </c>
      <c r="R170" s="19" t="str">
        <f>IF(AND($C170="Cession",SUM($J170)&gt;0,SUM($L170)&lt;=SUM($J170)+0.000001),SUM($Q170)*SUM($L170)/SUM($J170),"")</f>
        <v/>
      </c>
      <c r="S170" s="20" t="str">
        <f>IF($R170="","",SUM($M170)-$R170)</f>
        <v/>
      </c>
      <c r="T170" s="21" t="str">
        <f>IF($C170="","",IF($C169="","Ligne précédente vide",IF(NOT(OR($C170="Achat",$C170="Cession",$C170="Échange sans soulte",$C170="Transfert")),"Type inconnu",IF(NOT(ISNUMBER($A170)),"Date manquante",IF(SUM($A170)&lt;MAX($A$13:$A169),"Date antérieure à une ligne précédente",IF(AND($C170="Achat",SUM($D170)&lt;=0),"Montant de l’achat manquant",IF(AND($C170="Achat",OR(SUM($E170)&lt;&gt;0,SUM($F170)&lt;&gt;0,SUM($G170)&lt;&gt;0,SUM($H170)&lt;&gt;0)),"Achat : colonnes E à H à laisser vides",IF(AND($C170="Cession",SUM($D170)&lt;&gt;0),"Cession : colonne D à laisser vide",IF(AND($C170="Cession",OR(SUM($E170)&lt;0,SUM($F170)&lt;0,SUM($G170)&lt;0,SUM($H170)&lt;0)),"Montant négatif",IF(AND($C170="Cession",SUM($E170)&lt;=0),"Prix de cession manquant",IF(AND($C170="Cession",SUM($G170)&gt;0,SUM($H170)&gt;0),"Une seule soulte par cession",IF(AND($C170="Cession",SUM($J170)&lt;=0),"Valeur globale manquante (onglet Valeur globale)",IF(AND($C170="Cession",SUM($L170)&gt;SUM($J170)+0.000001),"Prix supérieur à la valeur globale : un actif manque","OK")))))))))))))</f>
        <v/>
      </c>
    </row>
    <row r="171" spans="1:20" x14ac:dyDescent="0.25">
      <c r="A171" s="14"/>
      <c r="B171" s="15"/>
      <c r="C171" s="15"/>
      <c r="D171" s="16"/>
      <c r="E171" s="16"/>
      <c r="F171" s="16"/>
      <c r="G171" s="16"/>
      <c r="H171" s="16"/>
      <c r="I171" s="17" t="str">
        <f>IF($C171="Cession",COUNTIF($C$14:$C171,"Cession"),"")</f>
        <v/>
      </c>
      <c r="J171" s="18" t="str">
        <f>IF($C171="Cession",SUMIFS('Valeur globale'!$F$5:$F$1004,'Valeur globale'!$A$5:$A$1004,$I171),"")</f>
        <v/>
      </c>
      <c r="K171" s="19" t="str">
        <f>IF($C171="Cession",SUM($E171)-SUM($F171),"")</f>
        <v/>
      </c>
      <c r="L171" s="19" t="str">
        <f>IF($C171="Cession",SUM($E171)+SUM($G171)-SUM($H171),"")</f>
        <v/>
      </c>
      <c r="M171" s="19" t="str">
        <f>IF($C171="Cession",SUM($L171)-SUM($F171),"")</f>
        <v/>
      </c>
      <c r="N171" s="18" t="str">
        <f>IF($C171="Cession",SUMIFS($D$13:$D170,$C$13:$C170,"Achat"),"")</f>
        <v/>
      </c>
      <c r="O171" s="18" t="str">
        <f>IF($C171="Cession",SUM($R$13:$R170),"")</f>
        <v/>
      </c>
      <c r="P171" s="18" t="str">
        <f>IF($C171="Cession",SUMIFS($G$13:$G170,$C$13:$C170,"Cession"),"")</f>
        <v/>
      </c>
      <c r="Q171" s="19" t="str">
        <f>IF($C171="Cession",SUM($N171)-SUM($O171)-SUM($P171),"")</f>
        <v/>
      </c>
      <c r="R171" s="19" t="str">
        <f>IF(AND($C171="Cession",SUM($J171)&gt;0,SUM($L171)&lt;=SUM($J171)+0.000001),SUM($Q171)*SUM($L171)/SUM($J171),"")</f>
        <v/>
      </c>
      <c r="S171" s="20" t="str">
        <f>IF($R171="","",SUM($M171)-$R171)</f>
        <v/>
      </c>
      <c r="T171" s="21" t="str">
        <f>IF($C171="","",IF($C170="","Ligne précédente vide",IF(NOT(OR($C171="Achat",$C171="Cession",$C171="Échange sans soulte",$C171="Transfert")),"Type inconnu",IF(NOT(ISNUMBER($A171)),"Date manquante",IF(SUM($A171)&lt;MAX($A$13:$A170),"Date antérieure à une ligne précédente",IF(AND($C171="Achat",SUM($D171)&lt;=0),"Montant de l’achat manquant",IF(AND($C171="Achat",OR(SUM($E171)&lt;&gt;0,SUM($F171)&lt;&gt;0,SUM($G171)&lt;&gt;0,SUM($H171)&lt;&gt;0)),"Achat : colonnes E à H à laisser vides",IF(AND($C171="Cession",SUM($D171)&lt;&gt;0),"Cession : colonne D à laisser vide",IF(AND($C171="Cession",OR(SUM($E171)&lt;0,SUM($F171)&lt;0,SUM($G171)&lt;0,SUM($H171)&lt;0)),"Montant négatif",IF(AND($C171="Cession",SUM($E171)&lt;=0),"Prix de cession manquant",IF(AND($C171="Cession",SUM($G171)&gt;0,SUM($H171)&gt;0),"Une seule soulte par cession",IF(AND($C171="Cession",SUM($J171)&lt;=0),"Valeur globale manquante (onglet Valeur globale)",IF(AND($C171="Cession",SUM($L171)&gt;SUM($J171)+0.000001),"Prix supérieur à la valeur globale : un actif manque","OK")))))))))))))</f>
        <v/>
      </c>
    </row>
    <row r="172" spans="1:20" x14ac:dyDescent="0.25">
      <c r="A172" s="14"/>
      <c r="B172" s="15"/>
      <c r="C172" s="15"/>
      <c r="D172" s="16"/>
      <c r="E172" s="16"/>
      <c r="F172" s="16"/>
      <c r="G172" s="16"/>
      <c r="H172" s="16"/>
      <c r="I172" s="17" t="str">
        <f>IF($C172="Cession",COUNTIF($C$14:$C172,"Cession"),"")</f>
        <v/>
      </c>
      <c r="J172" s="18" t="str">
        <f>IF($C172="Cession",SUMIFS('Valeur globale'!$F$5:$F$1004,'Valeur globale'!$A$5:$A$1004,$I172),"")</f>
        <v/>
      </c>
      <c r="K172" s="19" t="str">
        <f>IF($C172="Cession",SUM($E172)-SUM($F172),"")</f>
        <v/>
      </c>
      <c r="L172" s="19" t="str">
        <f>IF($C172="Cession",SUM($E172)+SUM($G172)-SUM($H172),"")</f>
        <v/>
      </c>
      <c r="M172" s="19" t="str">
        <f>IF($C172="Cession",SUM($L172)-SUM($F172),"")</f>
        <v/>
      </c>
      <c r="N172" s="18" t="str">
        <f>IF($C172="Cession",SUMIFS($D$13:$D171,$C$13:$C171,"Achat"),"")</f>
        <v/>
      </c>
      <c r="O172" s="18" t="str">
        <f>IF($C172="Cession",SUM($R$13:$R171),"")</f>
        <v/>
      </c>
      <c r="P172" s="18" t="str">
        <f>IF($C172="Cession",SUMIFS($G$13:$G171,$C$13:$C171,"Cession"),"")</f>
        <v/>
      </c>
      <c r="Q172" s="19" t="str">
        <f>IF($C172="Cession",SUM($N172)-SUM($O172)-SUM($P172),"")</f>
        <v/>
      </c>
      <c r="R172" s="19" t="str">
        <f>IF(AND($C172="Cession",SUM($J172)&gt;0,SUM($L172)&lt;=SUM($J172)+0.000001),SUM($Q172)*SUM($L172)/SUM($J172),"")</f>
        <v/>
      </c>
      <c r="S172" s="20" t="str">
        <f>IF($R172="","",SUM($M172)-$R172)</f>
        <v/>
      </c>
      <c r="T172" s="21" t="str">
        <f>IF($C172="","",IF($C171="","Ligne précédente vide",IF(NOT(OR($C172="Achat",$C172="Cession",$C172="Échange sans soulte",$C172="Transfert")),"Type inconnu",IF(NOT(ISNUMBER($A172)),"Date manquante",IF(SUM($A172)&lt;MAX($A$13:$A171),"Date antérieure à une ligne précédente",IF(AND($C172="Achat",SUM($D172)&lt;=0),"Montant de l’achat manquant",IF(AND($C172="Achat",OR(SUM($E172)&lt;&gt;0,SUM($F172)&lt;&gt;0,SUM($G172)&lt;&gt;0,SUM($H172)&lt;&gt;0)),"Achat : colonnes E à H à laisser vides",IF(AND($C172="Cession",SUM($D172)&lt;&gt;0),"Cession : colonne D à laisser vide",IF(AND($C172="Cession",OR(SUM($E172)&lt;0,SUM($F172)&lt;0,SUM($G172)&lt;0,SUM($H172)&lt;0)),"Montant négatif",IF(AND($C172="Cession",SUM($E172)&lt;=0),"Prix de cession manquant",IF(AND($C172="Cession",SUM($G172)&gt;0,SUM($H172)&gt;0),"Une seule soulte par cession",IF(AND($C172="Cession",SUM($J172)&lt;=0),"Valeur globale manquante (onglet Valeur globale)",IF(AND($C172="Cession",SUM($L172)&gt;SUM($J172)+0.000001),"Prix supérieur à la valeur globale : un actif manque","OK")))))))))))))</f>
        <v/>
      </c>
    </row>
    <row r="173" spans="1:20" x14ac:dyDescent="0.25">
      <c r="A173" s="14"/>
      <c r="B173" s="15"/>
      <c r="C173" s="15"/>
      <c r="D173" s="16"/>
      <c r="E173" s="16"/>
      <c r="F173" s="16"/>
      <c r="G173" s="16"/>
      <c r="H173" s="16"/>
      <c r="I173" s="17" t="str">
        <f>IF($C173="Cession",COUNTIF($C$14:$C173,"Cession"),"")</f>
        <v/>
      </c>
      <c r="J173" s="18" t="str">
        <f>IF($C173="Cession",SUMIFS('Valeur globale'!$F$5:$F$1004,'Valeur globale'!$A$5:$A$1004,$I173),"")</f>
        <v/>
      </c>
      <c r="K173" s="19" t="str">
        <f>IF($C173="Cession",SUM($E173)-SUM($F173),"")</f>
        <v/>
      </c>
      <c r="L173" s="19" t="str">
        <f>IF($C173="Cession",SUM($E173)+SUM($G173)-SUM($H173),"")</f>
        <v/>
      </c>
      <c r="M173" s="19" t="str">
        <f>IF($C173="Cession",SUM($L173)-SUM($F173),"")</f>
        <v/>
      </c>
      <c r="N173" s="18" t="str">
        <f>IF($C173="Cession",SUMIFS($D$13:$D172,$C$13:$C172,"Achat"),"")</f>
        <v/>
      </c>
      <c r="O173" s="18" t="str">
        <f>IF($C173="Cession",SUM($R$13:$R172),"")</f>
        <v/>
      </c>
      <c r="P173" s="18" t="str">
        <f>IF($C173="Cession",SUMIFS($G$13:$G172,$C$13:$C172,"Cession"),"")</f>
        <v/>
      </c>
      <c r="Q173" s="19" t="str">
        <f>IF($C173="Cession",SUM($N173)-SUM($O173)-SUM($P173),"")</f>
        <v/>
      </c>
      <c r="R173" s="19" t="str">
        <f>IF(AND($C173="Cession",SUM($J173)&gt;0,SUM($L173)&lt;=SUM($J173)+0.000001),SUM($Q173)*SUM($L173)/SUM($J173),"")</f>
        <v/>
      </c>
      <c r="S173" s="20" t="str">
        <f>IF($R173="","",SUM($M173)-$R173)</f>
        <v/>
      </c>
      <c r="T173" s="21" t="str">
        <f>IF($C173="","",IF($C172="","Ligne précédente vide",IF(NOT(OR($C173="Achat",$C173="Cession",$C173="Échange sans soulte",$C173="Transfert")),"Type inconnu",IF(NOT(ISNUMBER($A173)),"Date manquante",IF(SUM($A173)&lt;MAX($A$13:$A172),"Date antérieure à une ligne précédente",IF(AND($C173="Achat",SUM($D173)&lt;=0),"Montant de l’achat manquant",IF(AND($C173="Achat",OR(SUM($E173)&lt;&gt;0,SUM($F173)&lt;&gt;0,SUM($G173)&lt;&gt;0,SUM($H173)&lt;&gt;0)),"Achat : colonnes E à H à laisser vides",IF(AND($C173="Cession",SUM($D173)&lt;&gt;0),"Cession : colonne D à laisser vide",IF(AND($C173="Cession",OR(SUM($E173)&lt;0,SUM($F173)&lt;0,SUM($G173)&lt;0,SUM($H173)&lt;0)),"Montant négatif",IF(AND($C173="Cession",SUM($E173)&lt;=0),"Prix de cession manquant",IF(AND($C173="Cession",SUM($G173)&gt;0,SUM($H173)&gt;0),"Une seule soulte par cession",IF(AND($C173="Cession",SUM($J173)&lt;=0),"Valeur globale manquante (onglet Valeur globale)",IF(AND($C173="Cession",SUM($L173)&gt;SUM($J173)+0.000001),"Prix supérieur à la valeur globale : un actif manque","OK")))))))))))))</f>
        <v/>
      </c>
    </row>
    <row r="174" spans="1:20" x14ac:dyDescent="0.25">
      <c r="A174" s="14"/>
      <c r="B174" s="15"/>
      <c r="C174" s="15"/>
      <c r="D174" s="16"/>
      <c r="E174" s="16"/>
      <c r="F174" s="16"/>
      <c r="G174" s="16"/>
      <c r="H174" s="16"/>
      <c r="I174" s="17" t="str">
        <f>IF($C174="Cession",COUNTIF($C$14:$C174,"Cession"),"")</f>
        <v/>
      </c>
      <c r="J174" s="18" t="str">
        <f>IF($C174="Cession",SUMIFS('Valeur globale'!$F$5:$F$1004,'Valeur globale'!$A$5:$A$1004,$I174),"")</f>
        <v/>
      </c>
      <c r="K174" s="19" t="str">
        <f>IF($C174="Cession",SUM($E174)-SUM($F174),"")</f>
        <v/>
      </c>
      <c r="L174" s="19" t="str">
        <f>IF($C174="Cession",SUM($E174)+SUM($G174)-SUM($H174),"")</f>
        <v/>
      </c>
      <c r="M174" s="19" t="str">
        <f>IF($C174="Cession",SUM($L174)-SUM($F174),"")</f>
        <v/>
      </c>
      <c r="N174" s="18" t="str">
        <f>IF($C174="Cession",SUMIFS($D$13:$D173,$C$13:$C173,"Achat"),"")</f>
        <v/>
      </c>
      <c r="O174" s="18" t="str">
        <f>IF($C174="Cession",SUM($R$13:$R173),"")</f>
        <v/>
      </c>
      <c r="P174" s="18" t="str">
        <f>IF($C174="Cession",SUMIFS($G$13:$G173,$C$13:$C173,"Cession"),"")</f>
        <v/>
      </c>
      <c r="Q174" s="19" t="str">
        <f>IF($C174="Cession",SUM($N174)-SUM($O174)-SUM($P174),"")</f>
        <v/>
      </c>
      <c r="R174" s="19" t="str">
        <f>IF(AND($C174="Cession",SUM($J174)&gt;0,SUM($L174)&lt;=SUM($J174)+0.000001),SUM($Q174)*SUM($L174)/SUM($J174),"")</f>
        <v/>
      </c>
      <c r="S174" s="20" t="str">
        <f>IF($R174="","",SUM($M174)-$R174)</f>
        <v/>
      </c>
      <c r="T174" s="21" t="str">
        <f>IF($C174="","",IF($C173="","Ligne précédente vide",IF(NOT(OR($C174="Achat",$C174="Cession",$C174="Échange sans soulte",$C174="Transfert")),"Type inconnu",IF(NOT(ISNUMBER($A174)),"Date manquante",IF(SUM($A174)&lt;MAX($A$13:$A173),"Date antérieure à une ligne précédente",IF(AND($C174="Achat",SUM($D174)&lt;=0),"Montant de l’achat manquant",IF(AND($C174="Achat",OR(SUM($E174)&lt;&gt;0,SUM($F174)&lt;&gt;0,SUM($G174)&lt;&gt;0,SUM($H174)&lt;&gt;0)),"Achat : colonnes E à H à laisser vides",IF(AND($C174="Cession",SUM($D174)&lt;&gt;0),"Cession : colonne D à laisser vide",IF(AND($C174="Cession",OR(SUM($E174)&lt;0,SUM($F174)&lt;0,SUM($G174)&lt;0,SUM($H174)&lt;0)),"Montant négatif",IF(AND($C174="Cession",SUM($E174)&lt;=0),"Prix de cession manquant",IF(AND($C174="Cession",SUM($G174)&gt;0,SUM($H174)&gt;0),"Une seule soulte par cession",IF(AND($C174="Cession",SUM($J174)&lt;=0),"Valeur globale manquante (onglet Valeur globale)",IF(AND($C174="Cession",SUM($L174)&gt;SUM($J174)+0.000001),"Prix supérieur à la valeur globale : un actif manque","OK")))))))))))))</f>
        <v/>
      </c>
    </row>
    <row r="175" spans="1:20" x14ac:dyDescent="0.25">
      <c r="A175" s="14"/>
      <c r="B175" s="15"/>
      <c r="C175" s="15"/>
      <c r="D175" s="16"/>
      <c r="E175" s="16"/>
      <c r="F175" s="16"/>
      <c r="G175" s="16"/>
      <c r="H175" s="16"/>
      <c r="I175" s="17" t="str">
        <f>IF($C175="Cession",COUNTIF($C$14:$C175,"Cession"),"")</f>
        <v/>
      </c>
      <c r="J175" s="18" t="str">
        <f>IF($C175="Cession",SUMIFS('Valeur globale'!$F$5:$F$1004,'Valeur globale'!$A$5:$A$1004,$I175),"")</f>
        <v/>
      </c>
      <c r="K175" s="19" t="str">
        <f>IF($C175="Cession",SUM($E175)-SUM($F175),"")</f>
        <v/>
      </c>
      <c r="L175" s="19" t="str">
        <f>IF($C175="Cession",SUM($E175)+SUM($G175)-SUM($H175),"")</f>
        <v/>
      </c>
      <c r="M175" s="19" t="str">
        <f>IF($C175="Cession",SUM($L175)-SUM($F175),"")</f>
        <v/>
      </c>
      <c r="N175" s="18" t="str">
        <f>IF($C175="Cession",SUMIFS($D$13:$D174,$C$13:$C174,"Achat"),"")</f>
        <v/>
      </c>
      <c r="O175" s="18" t="str">
        <f>IF($C175="Cession",SUM($R$13:$R174),"")</f>
        <v/>
      </c>
      <c r="P175" s="18" t="str">
        <f>IF($C175="Cession",SUMIFS($G$13:$G174,$C$13:$C174,"Cession"),"")</f>
        <v/>
      </c>
      <c r="Q175" s="19" t="str">
        <f>IF($C175="Cession",SUM($N175)-SUM($O175)-SUM($P175),"")</f>
        <v/>
      </c>
      <c r="R175" s="19" t="str">
        <f>IF(AND($C175="Cession",SUM($J175)&gt;0,SUM($L175)&lt;=SUM($J175)+0.000001),SUM($Q175)*SUM($L175)/SUM($J175),"")</f>
        <v/>
      </c>
      <c r="S175" s="20" t="str">
        <f>IF($R175="","",SUM($M175)-$R175)</f>
        <v/>
      </c>
      <c r="T175" s="21" t="str">
        <f>IF($C175="","",IF($C174="","Ligne précédente vide",IF(NOT(OR($C175="Achat",$C175="Cession",$C175="Échange sans soulte",$C175="Transfert")),"Type inconnu",IF(NOT(ISNUMBER($A175)),"Date manquante",IF(SUM($A175)&lt;MAX($A$13:$A174),"Date antérieure à une ligne précédente",IF(AND($C175="Achat",SUM($D175)&lt;=0),"Montant de l’achat manquant",IF(AND($C175="Achat",OR(SUM($E175)&lt;&gt;0,SUM($F175)&lt;&gt;0,SUM($G175)&lt;&gt;0,SUM($H175)&lt;&gt;0)),"Achat : colonnes E à H à laisser vides",IF(AND($C175="Cession",SUM($D175)&lt;&gt;0),"Cession : colonne D à laisser vide",IF(AND($C175="Cession",OR(SUM($E175)&lt;0,SUM($F175)&lt;0,SUM($G175)&lt;0,SUM($H175)&lt;0)),"Montant négatif",IF(AND($C175="Cession",SUM($E175)&lt;=0),"Prix de cession manquant",IF(AND($C175="Cession",SUM($G175)&gt;0,SUM($H175)&gt;0),"Une seule soulte par cession",IF(AND($C175="Cession",SUM($J175)&lt;=0),"Valeur globale manquante (onglet Valeur globale)",IF(AND($C175="Cession",SUM($L175)&gt;SUM($J175)+0.000001),"Prix supérieur à la valeur globale : un actif manque","OK")))))))))))))</f>
        <v/>
      </c>
    </row>
    <row r="176" spans="1:20" x14ac:dyDescent="0.25">
      <c r="A176" s="14"/>
      <c r="B176" s="15"/>
      <c r="C176" s="15"/>
      <c r="D176" s="16"/>
      <c r="E176" s="16"/>
      <c r="F176" s="16"/>
      <c r="G176" s="16"/>
      <c r="H176" s="16"/>
      <c r="I176" s="17" t="str">
        <f>IF($C176="Cession",COUNTIF($C$14:$C176,"Cession"),"")</f>
        <v/>
      </c>
      <c r="J176" s="18" t="str">
        <f>IF($C176="Cession",SUMIFS('Valeur globale'!$F$5:$F$1004,'Valeur globale'!$A$5:$A$1004,$I176),"")</f>
        <v/>
      </c>
      <c r="K176" s="19" t="str">
        <f>IF($C176="Cession",SUM($E176)-SUM($F176),"")</f>
        <v/>
      </c>
      <c r="L176" s="19" t="str">
        <f>IF($C176="Cession",SUM($E176)+SUM($G176)-SUM($H176),"")</f>
        <v/>
      </c>
      <c r="M176" s="19" t="str">
        <f>IF($C176="Cession",SUM($L176)-SUM($F176),"")</f>
        <v/>
      </c>
      <c r="N176" s="18" t="str">
        <f>IF($C176="Cession",SUMIFS($D$13:$D175,$C$13:$C175,"Achat"),"")</f>
        <v/>
      </c>
      <c r="O176" s="18" t="str">
        <f>IF($C176="Cession",SUM($R$13:$R175),"")</f>
        <v/>
      </c>
      <c r="P176" s="18" t="str">
        <f>IF($C176="Cession",SUMIFS($G$13:$G175,$C$13:$C175,"Cession"),"")</f>
        <v/>
      </c>
      <c r="Q176" s="19" t="str">
        <f>IF($C176="Cession",SUM($N176)-SUM($O176)-SUM($P176),"")</f>
        <v/>
      </c>
      <c r="R176" s="19" t="str">
        <f>IF(AND($C176="Cession",SUM($J176)&gt;0,SUM($L176)&lt;=SUM($J176)+0.000001),SUM($Q176)*SUM($L176)/SUM($J176),"")</f>
        <v/>
      </c>
      <c r="S176" s="20" t="str">
        <f>IF($R176="","",SUM($M176)-$R176)</f>
        <v/>
      </c>
      <c r="T176" s="21" t="str">
        <f>IF($C176="","",IF($C175="","Ligne précédente vide",IF(NOT(OR($C176="Achat",$C176="Cession",$C176="Échange sans soulte",$C176="Transfert")),"Type inconnu",IF(NOT(ISNUMBER($A176)),"Date manquante",IF(SUM($A176)&lt;MAX($A$13:$A175),"Date antérieure à une ligne précédente",IF(AND($C176="Achat",SUM($D176)&lt;=0),"Montant de l’achat manquant",IF(AND($C176="Achat",OR(SUM($E176)&lt;&gt;0,SUM($F176)&lt;&gt;0,SUM($G176)&lt;&gt;0,SUM($H176)&lt;&gt;0)),"Achat : colonnes E à H à laisser vides",IF(AND($C176="Cession",SUM($D176)&lt;&gt;0),"Cession : colonne D à laisser vide",IF(AND($C176="Cession",OR(SUM($E176)&lt;0,SUM($F176)&lt;0,SUM($G176)&lt;0,SUM($H176)&lt;0)),"Montant négatif",IF(AND($C176="Cession",SUM($E176)&lt;=0),"Prix de cession manquant",IF(AND($C176="Cession",SUM($G176)&gt;0,SUM($H176)&gt;0),"Une seule soulte par cession",IF(AND($C176="Cession",SUM($J176)&lt;=0),"Valeur globale manquante (onglet Valeur globale)",IF(AND($C176="Cession",SUM($L176)&gt;SUM($J176)+0.000001),"Prix supérieur à la valeur globale : un actif manque","OK")))))))))))))</f>
        <v/>
      </c>
    </row>
    <row r="177" spans="1:20" x14ac:dyDescent="0.25">
      <c r="A177" s="14"/>
      <c r="B177" s="15"/>
      <c r="C177" s="15"/>
      <c r="D177" s="16"/>
      <c r="E177" s="16"/>
      <c r="F177" s="16"/>
      <c r="G177" s="16"/>
      <c r="H177" s="16"/>
      <c r="I177" s="17" t="str">
        <f>IF($C177="Cession",COUNTIF($C$14:$C177,"Cession"),"")</f>
        <v/>
      </c>
      <c r="J177" s="18" t="str">
        <f>IF($C177="Cession",SUMIFS('Valeur globale'!$F$5:$F$1004,'Valeur globale'!$A$5:$A$1004,$I177),"")</f>
        <v/>
      </c>
      <c r="K177" s="19" t="str">
        <f>IF($C177="Cession",SUM($E177)-SUM($F177),"")</f>
        <v/>
      </c>
      <c r="L177" s="19" t="str">
        <f>IF($C177="Cession",SUM($E177)+SUM($G177)-SUM($H177),"")</f>
        <v/>
      </c>
      <c r="M177" s="19" t="str">
        <f>IF($C177="Cession",SUM($L177)-SUM($F177),"")</f>
        <v/>
      </c>
      <c r="N177" s="18" t="str">
        <f>IF($C177="Cession",SUMIFS($D$13:$D176,$C$13:$C176,"Achat"),"")</f>
        <v/>
      </c>
      <c r="O177" s="18" t="str">
        <f>IF($C177="Cession",SUM($R$13:$R176),"")</f>
        <v/>
      </c>
      <c r="P177" s="18" t="str">
        <f>IF($C177="Cession",SUMIFS($G$13:$G176,$C$13:$C176,"Cession"),"")</f>
        <v/>
      </c>
      <c r="Q177" s="19" t="str">
        <f>IF($C177="Cession",SUM($N177)-SUM($O177)-SUM($P177),"")</f>
        <v/>
      </c>
      <c r="R177" s="19" t="str">
        <f>IF(AND($C177="Cession",SUM($J177)&gt;0,SUM($L177)&lt;=SUM($J177)+0.000001),SUM($Q177)*SUM($L177)/SUM($J177),"")</f>
        <v/>
      </c>
      <c r="S177" s="20" t="str">
        <f>IF($R177="","",SUM($M177)-$R177)</f>
        <v/>
      </c>
      <c r="T177" s="21" t="str">
        <f>IF($C177="","",IF($C176="","Ligne précédente vide",IF(NOT(OR($C177="Achat",$C177="Cession",$C177="Échange sans soulte",$C177="Transfert")),"Type inconnu",IF(NOT(ISNUMBER($A177)),"Date manquante",IF(SUM($A177)&lt;MAX($A$13:$A176),"Date antérieure à une ligne précédente",IF(AND($C177="Achat",SUM($D177)&lt;=0),"Montant de l’achat manquant",IF(AND($C177="Achat",OR(SUM($E177)&lt;&gt;0,SUM($F177)&lt;&gt;0,SUM($G177)&lt;&gt;0,SUM($H177)&lt;&gt;0)),"Achat : colonnes E à H à laisser vides",IF(AND($C177="Cession",SUM($D177)&lt;&gt;0),"Cession : colonne D à laisser vide",IF(AND($C177="Cession",OR(SUM($E177)&lt;0,SUM($F177)&lt;0,SUM($G177)&lt;0,SUM($H177)&lt;0)),"Montant négatif",IF(AND($C177="Cession",SUM($E177)&lt;=0),"Prix de cession manquant",IF(AND($C177="Cession",SUM($G177)&gt;0,SUM($H177)&gt;0),"Une seule soulte par cession",IF(AND($C177="Cession",SUM($J177)&lt;=0),"Valeur globale manquante (onglet Valeur globale)",IF(AND($C177="Cession",SUM($L177)&gt;SUM($J177)+0.000001),"Prix supérieur à la valeur globale : un actif manque","OK")))))))))))))</f>
        <v/>
      </c>
    </row>
    <row r="178" spans="1:20" x14ac:dyDescent="0.25">
      <c r="A178" s="14"/>
      <c r="B178" s="15"/>
      <c r="C178" s="15"/>
      <c r="D178" s="16"/>
      <c r="E178" s="16"/>
      <c r="F178" s="16"/>
      <c r="G178" s="16"/>
      <c r="H178" s="16"/>
      <c r="I178" s="17" t="str">
        <f>IF($C178="Cession",COUNTIF($C$14:$C178,"Cession"),"")</f>
        <v/>
      </c>
      <c r="J178" s="18" t="str">
        <f>IF($C178="Cession",SUMIFS('Valeur globale'!$F$5:$F$1004,'Valeur globale'!$A$5:$A$1004,$I178),"")</f>
        <v/>
      </c>
      <c r="K178" s="19" t="str">
        <f>IF($C178="Cession",SUM($E178)-SUM($F178),"")</f>
        <v/>
      </c>
      <c r="L178" s="19" t="str">
        <f>IF($C178="Cession",SUM($E178)+SUM($G178)-SUM($H178),"")</f>
        <v/>
      </c>
      <c r="M178" s="19" t="str">
        <f>IF($C178="Cession",SUM($L178)-SUM($F178),"")</f>
        <v/>
      </c>
      <c r="N178" s="18" t="str">
        <f>IF($C178="Cession",SUMIFS($D$13:$D177,$C$13:$C177,"Achat"),"")</f>
        <v/>
      </c>
      <c r="O178" s="18" t="str">
        <f>IF($C178="Cession",SUM($R$13:$R177),"")</f>
        <v/>
      </c>
      <c r="P178" s="18" t="str">
        <f>IF($C178="Cession",SUMIFS($G$13:$G177,$C$13:$C177,"Cession"),"")</f>
        <v/>
      </c>
      <c r="Q178" s="19" t="str">
        <f>IF($C178="Cession",SUM($N178)-SUM($O178)-SUM($P178),"")</f>
        <v/>
      </c>
      <c r="R178" s="19" t="str">
        <f>IF(AND($C178="Cession",SUM($J178)&gt;0,SUM($L178)&lt;=SUM($J178)+0.000001),SUM($Q178)*SUM($L178)/SUM($J178),"")</f>
        <v/>
      </c>
      <c r="S178" s="20" t="str">
        <f>IF($R178="","",SUM($M178)-$R178)</f>
        <v/>
      </c>
      <c r="T178" s="21" t="str">
        <f>IF($C178="","",IF($C177="","Ligne précédente vide",IF(NOT(OR($C178="Achat",$C178="Cession",$C178="Échange sans soulte",$C178="Transfert")),"Type inconnu",IF(NOT(ISNUMBER($A178)),"Date manquante",IF(SUM($A178)&lt;MAX($A$13:$A177),"Date antérieure à une ligne précédente",IF(AND($C178="Achat",SUM($D178)&lt;=0),"Montant de l’achat manquant",IF(AND($C178="Achat",OR(SUM($E178)&lt;&gt;0,SUM($F178)&lt;&gt;0,SUM($G178)&lt;&gt;0,SUM($H178)&lt;&gt;0)),"Achat : colonnes E à H à laisser vides",IF(AND($C178="Cession",SUM($D178)&lt;&gt;0),"Cession : colonne D à laisser vide",IF(AND($C178="Cession",OR(SUM($E178)&lt;0,SUM($F178)&lt;0,SUM($G178)&lt;0,SUM($H178)&lt;0)),"Montant négatif",IF(AND($C178="Cession",SUM($E178)&lt;=0),"Prix de cession manquant",IF(AND($C178="Cession",SUM($G178)&gt;0,SUM($H178)&gt;0),"Une seule soulte par cession",IF(AND($C178="Cession",SUM($J178)&lt;=0),"Valeur globale manquante (onglet Valeur globale)",IF(AND($C178="Cession",SUM($L178)&gt;SUM($J178)+0.000001),"Prix supérieur à la valeur globale : un actif manque","OK")))))))))))))</f>
        <v/>
      </c>
    </row>
    <row r="179" spans="1:20" x14ac:dyDescent="0.25">
      <c r="A179" s="14"/>
      <c r="B179" s="15"/>
      <c r="C179" s="15"/>
      <c r="D179" s="16"/>
      <c r="E179" s="16"/>
      <c r="F179" s="16"/>
      <c r="G179" s="16"/>
      <c r="H179" s="16"/>
      <c r="I179" s="17" t="str">
        <f>IF($C179="Cession",COUNTIF($C$14:$C179,"Cession"),"")</f>
        <v/>
      </c>
      <c r="J179" s="18" t="str">
        <f>IF($C179="Cession",SUMIFS('Valeur globale'!$F$5:$F$1004,'Valeur globale'!$A$5:$A$1004,$I179),"")</f>
        <v/>
      </c>
      <c r="K179" s="19" t="str">
        <f>IF($C179="Cession",SUM($E179)-SUM($F179),"")</f>
        <v/>
      </c>
      <c r="L179" s="19" t="str">
        <f>IF($C179="Cession",SUM($E179)+SUM($G179)-SUM($H179),"")</f>
        <v/>
      </c>
      <c r="M179" s="19" t="str">
        <f>IF($C179="Cession",SUM($L179)-SUM($F179),"")</f>
        <v/>
      </c>
      <c r="N179" s="18" t="str">
        <f>IF($C179="Cession",SUMIFS($D$13:$D178,$C$13:$C178,"Achat"),"")</f>
        <v/>
      </c>
      <c r="O179" s="18" t="str">
        <f>IF($C179="Cession",SUM($R$13:$R178),"")</f>
        <v/>
      </c>
      <c r="P179" s="18" t="str">
        <f>IF($C179="Cession",SUMIFS($G$13:$G178,$C$13:$C178,"Cession"),"")</f>
        <v/>
      </c>
      <c r="Q179" s="19" t="str">
        <f>IF($C179="Cession",SUM($N179)-SUM($O179)-SUM($P179),"")</f>
        <v/>
      </c>
      <c r="R179" s="19" t="str">
        <f>IF(AND($C179="Cession",SUM($J179)&gt;0,SUM($L179)&lt;=SUM($J179)+0.000001),SUM($Q179)*SUM($L179)/SUM($J179),"")</f>
        <v/>
      </c>
      <c r="S179" s="20" t="str">
        <f>IF($R179="","",SUM($M179)-$R179)</f>
        <v/>
      </c>
      <c r="T179" s="21" t="str">
        <f>IF($C179="","",IF($C178="","Ligne précédente vide",IF(NOT(OR($C179="Achat",$C179="Cession",$C179="Échange sans soulte",$C179="Transfert")),"Type inconnu",IF(NOT(ISNUMBER($A179)),"Date manquante",IF(SUM($A179)&lt;MAX($A$13:$A178),"Date antérieure à une ligne précédente",IF(AND($C179="Achat",SUM($D179)&lt;=0),"Montant de l’achat manquant",IF(AND($C179="Achat",OR(SUM($E179)&lt;&gt;0,SUM($F179)&lt;&gt;0,SUM($G179)&lt;&gt;0,SUM($H179)&lt;&gt;0)),"Achat : colonnes E à H à laisser vides",IF(AND($C179="Cession",SUM($D179)&lt;&gt;0),"Cession : colonne D à laisser vide",IF(AND($C179="Cession",OR(SUM($E179)&lt;0,SUM($F179)&lt;0,SUM($G179)&lt;0,SUM($H179)&lt;0)),"Montant négatif",IF(AND($C179="Cession",SUM($E179)&lt;=0),"Prix de cession manquant",IF(AND($C179="Cession",SUM($G179)&gt;0,SUM($H179)&gt;0),"Une seule soulte par cession",IF(AND($C179="Cession",SUM($J179)&lt;=0),"Valeur globale manquante (onglet Valeur globale)",IF(AND($C179="Cession",SUM($L179)&gt;SUM($J179)+0.000001),"Prix supérieur à la valeur globale : un actif manque","OK")))))))))))))</f>
        <v/>
      </c>
    </row>
    <row r="180" spans="1:20" x14ac:dyDescent="0.25">
      <c r="A180" s="14"/>
      <c r="B180" s="15"/>
      <c r="C180" s="15"/>
      <c r="D180" s="16"/>
      <c r="E180" s="16"/>
      <c r="F180" s="16"/>
      <c r="G180" s="16"/>
      <c r="H180" s="16"/>
      <c r="I180" s="17" t="str">
        <f>IF($C180="Cession",COUNTIF($C$14:$C180,"Cession"),"")</f>
        <v/>
      </c>
      <c r="J180" s="18" t="str">
        <f>IF($C180="Cession",SUMIFS('Valeur globale'!$F$5:$F$1004,'Valeur globale'!$A$5:$A$1004,$I180),"")</f>
        <v/>
      </c>
      <c r="K180" s="19" t="str">
        <f>IF($C180="Cession",SUM($E180)-SUM($F180),"")</f>
        <v/>
      </c>
      <c r="L180" s="19" t="str">
        <f>IF($C180="Cession",SUM($E180)+SUM($G180)-SUM($H180),"")</f>
        <v/>
      </c>
      <c r="M180" s="19" t="str">
        <f>IF($C180="Cession",SUM($L180)-SUM($F180),"")</f>
        <v/>
      </c>
      <c r="N180" s="18" t="str">
        <f>IF($C180="Cession",SUMIFS($D$13:$D179,$C$13:$C179,"Achat"),"")</f>
        <v/>
      </c>
      <c r="O180" s="18" t="str">
        <f>IF($C180="Cession",SUM($R$13:$R179),"")</f>
        <v/>
      </c>
      <c r="P180" s="18" t="str">
        <f>IF($C180="Cession",SUMIFS($G$13:$G179,$C$13:$C179,"Cession"),"")</f>
        <v/>
      </c>
      <c r="Q180" s="19" t="str">
        <f>IF($C180="Cession",SUM($N180)-SUM($O180)-SUM($P180),"")</f>
        <v/>
      </c>
      <c r="R180" s="19" t="str">
        <f>IF(AND($C180="Cession",SUM($J180)&gt;0,SUM($L180)&lt;=SUM($J180)+0.000001),SUM($Q180)*SUM($L180)/SUM($J180),"")</f>
        <v/>
      </c>
      <c r="S180" s="20" t="str">
        <f>IF($R180="","",SUM($M180)-$R180)</f>
        <v/>
      </c>
      <c r="T180" s="21" t="str">
        <f>IF($C180="","",IF($C179="","Ligne précédente vide",IF(NOT(OR($C180="Achat",$C180="Cession",$C180="Échange sans soulte",$C180="Transfert")),"Type inconnu",IF(NOT(ISNUMBER($A180)),"Date manquante",IF(SUM($A180)&lt;MAX($A$13:$A179),"Date antérieure à une ligne précédente",IF(AND($C180="Achat",SUM($D180)&lt;=0),"Montant de l’achat manquant",IF(AND($C180="Achat",OR(SUM($E180)&lt;&gt;0,SUM($F180)&lt;&gt;0,SUM($G180)&lt;&gt;0,SUM($H180)&lt;&gt;0)),"Achat : colonnes E à H à laisser vides",IF(AND($C180="Cession",SUM($D180)&lt;&gt;0),"Cession : colonne D à laisser vide",IF(AND($C180="Cession",OR(SUM($E180)&lt;0,SUM($F180)&lt;0,SUM($G180)&lt;0,SUM($H180)&lt;0)),"Montant négatif",IF(AND($C180="Cession",SUM($E180)&lt;=0),"Prix de cession manquant",IF(AND($C180="Cession",SUM($G180)&gt;0,SUM($H180)&gt;0),"Une seule soulte par cession",IF(AND($C180="Cession",SUM($J180)&lt;=0),"Valeur globale manquante (onglet Valeur globale)",IF(AND($C180="Cession",SUM($L180)&gt;SUM($J180)+0.000001),"Prix supérieur à la valeur globale : un actif manque","OK")))))))))))))</f>
        <v/>
      </c>
    </row>
    <row r="181" spans="1:20" x14ac:dyDescent="0.25">
      <c r="A181" s="14"/>
      <c r="B181" s="15"/>
      <c r="C181" s="15"/>
      <c r="D181" s="16"/>
      <c r="E181" s="16"/>
      <c r="F181" s="16"/>
      <c r="G181" s="16"/>
      <c r="H181" s="16"/>
      <c r="I181" s="17" t="str">
        <f>IF($C181="Cession",COUNTIF($C$14:$C181,"Cession"),"")</f>
        <v/>
      </c>
      <c r="J181" s="18" t="str">
        <f>IF($C181="Cession",SUMIFS('Valeur globale'!$F$5:$F$1004,'Valeur globale'!$A$5:$A$1004,$I181),"")</f>
        <v/>
      </c>
      <c r="K181" s="19" t="str">
        <f>IF($C181="Cession",SUM($E181)-SUM($F181),"")</f>
        <v/>
      </c>
      <c r="L181" s="19" t="str">
        <f>IF($C181="Cession",SUM($E181)+SUM($G181)-SUM($H181),"")</f>
        <v/>
      </c>
      <c r="M181" s="19" t="str">
        <f>IF($C181="Cession",SUM($L181)-SUM($F181),"")</f>
        <v/>
      </c>
      <c r="N181" s="18" t="str">
        <f>IF($C181="Cession",SUMIFS($D$13:$D180,$C$13:$C180,"Achat"),"")</f>
        <v/>
      </c>
      <c r="O181" s="18" t="str">
        <f>IF($C181="Cession",SUM($R$13:$R180),"")</f>
        <v/>
      </c>
      <c r="P181" s="18" t="str">
        <f>IF($C181="Cession",SUMIFS($G$13:$G180,$C$13:$C180,"Cession"),"")</f>
        <v/>
      </c>
      <c r="Q181" s="19" t="str">
        <f>IF($C181="Cession",SUM($N181)-SUM($O181)-SUM($P181),"")</f>
        <v/>
      </c>
      <c r="R181" s="19" t="str">
        <f>IF(AND($C181="Cession",SUM($J181)&gt;0,SUM($L181)&lt;=SUM($J181)+0.000001),SUM($Q181)*SUM($L181)/SUM($J181),"")</f>
        <v/>
      </c>
      <c r="S181" s="20" t="str">
        <f>IF($R181="","",SUM($M181)-$R181)</f>
        <v/>
      </c>
      <c r="T181" s="21" t="str">
        <f>IF($C181="","",IF($C180="","Ligne précédente vide",IF(NOT(OR($C181="Achat",$C181="Cession",$C181="Échange sans soulte",$C181="Transfert")),"Type inconnu",IF(NOT(ISNUMBER($A181)),"Date manquante",IF(SUM($A181)&lt;MAX($A$13:$A180),"Date antérieure à une ligne précédente",IF(AND($C181="Achat",SUM($D181)&lt;=0),"Montant de l’achat manquant",IF(AND($C181="Achat",OR(SUM($E181)&lt;&gt;0,SUM($F181)&lt;&gt;0,SUM($G181)&lt;&gt;0,SUM($H181)&lt;&gt;0)),"Achat : colonnes E à H à laisser vides",IF(AND($C181="Cession",SUM($D181)&lt;&gt;0),"Cession : colonne D à laisser vide",IF(AND($C181="Cession",OR(SUM($E181)&lt;0,SUM($F181)&lt;0,SUM($G181)&lt;0,SUM($H181)&lt;0)),"Montant négatif",IF(AND($C181="Cession",SUM($E181)&lt;=0),"Prix de cession manquant",IF(AND($C181="Cession",SUM($G181)&gt;0,SUM($H181)&gt;0),"Une seule soulte par cession",IF(AND($C181="Cession",SUM($J181)&lt;=0),"Valeur globale manquante (onglet Valeur globale)",IF(AND($C181="Cession",SUM($L181)&gt;SUM($J181)+0.000001),"Prix supérieur à la valeur globale : un actif manque","OK")))))))))))))</f>
        <v/>
      </c>
    </row>
    <row r="182" spans="1:20" x14ac:dyDescent="0.25">
      <c r="A182" s="14"/>
      <c r="B182" s="15"/>
      <c r="C182" s="15"/>
      <c r="D182" s="16"/>
      <c r="E182" s="16"/>
      <c r="F182" s="16"/>
      <c r="G182" s="16"/>
      <c r="H182" s="16"/>
      <c r="I182" s="17" t="str">
        <f>IF($C182="Cession",COUNTIF($C$14:$C182,"Cession"),"")</f>
        <v/>
      </c>
      <c r="J182" s="18" t="str">
        <f>IF($C182="Cession",SUMIFS('Valeur globale'!$F$5:$F$1004,'Valeur globale'!$A$5:$A$1004,$I182),"")</f>
        <v/>
      </c>
      <c r="K182" s="19" t="str">
        <f>IF($C182="Cession",SUM($E182)-SUM($F182),"")</f>
        <v/>
      </c>
      <c r="L182" s="19" t="str">
        <f>IF($C182="Cession",SUM($E182)+SUM($G182)-SUM($H182),"")</f>
        <v/>
      </c>
      <c r="M182" s="19" t="str">
        <f>IF($C182="Cession",SUM($L182)-SUM($F182),"")</f>
        <v/>
      </c>
      <c r="N182" s="18" t="str">
        <f>IF($C182="Cession",SUMIFS($D$13:$D181,$C$13:$C181,"Achat"),"")</f>
        <v/>
      </c>
      <c r="O182" s="18" t="str">
        <f>IF($C182="Cession",SUM($R$13:$R181),"")</f>
        <v/>
      </c>
      <c r="P182" s="18" t="str">
        <f>IF($C182="Cession",SUMIFS($G$13:$G181,$C$13:$C181,"Cession"),"")</f>
        <v/>
      </c>
      <c r="Q182" s="19" t="str">
        <f>IF($C182="Cession",SUM($N182)-SUM($O182)-SUM($P182),"")</f>
        <v/>
      </c>
      <c r="R182" s="19" t="str">
        <f>IF(AND($C182="Cession",SUM($J182)&gt;0,SUM($L182)&lt;=SUM($J182)+0.000001),SUM($Q182)*SUM($L182)/SUM($J182),"")</f>
        <v/>
      </c>
      <c r="S182" s="20" t="str">
        <f>IF($R182="","",SUM($M182)-$R182)</f>
        <v/>
      </c>
      <c r="T182" s="21" t="str">
        <f>IF($C182="","",IF($C181="","Ligne précédente vide",IF(NOT(OR($C182="Achat",$C182="Cession",$C182="Échange sans soulte",$C182="Transfert")),"Type inconnu",IF(NOT(ISNUMBER($A182)),"Date manquante",IF(SUM($A182)&lt;MAX($A$13:$A181),"Date antérieure à une ligne précédente",IF(AND($C182="Achat",SUM($D182)&lt;=0),"Montant de l’achat manquant",IF(AND($C182="Achat",OR(SUM($E182)&lt;&gt;0,SUM($F182)&lt;&gt;0,SUM($G182)&lt;&gt;0,SUM($H182)&lt;&gt;0)),"Achat : colonnes E à H à laisser vides",IF(AND($C182="Cession",SUM($D182)&lt;&gt;0),"Cession : colonne D à laisser vide",IF(AND($C182="Cession",OR(SUM($E182)&lt;0,SUM($F182)&lt;0,SUM($G182)&lt;0,SUM($H182)&lt;0)),"Montant négatif",IF(AND($C182="Cession",SUM($E182)&lt;=0),"Prix de cession manquant",IF(AND($C182="Cession",SUM($G182)&gt;0,SUM($H182)&gt;0),"Une seule soulte par cession",IF(AND($C182="Cession",SUM($J182)&lt;=0),"Valeur globale manquante (onglet Valeur globale)",IF(AND($C182="Cession",SUM($L182)&gt;SUM($J182)+0.000001),"Prix supérieur à la valeur globale : un actif manque","OK")))))))))))))</f>
        <v/>
      </c>
    </row>
    <row r="183" spans="1:20" x14ac:dyDescent="0.25">
      <c r="A183" s="14"/>
      <c r="B183" s="15"/>
      <c r="C183" s="15"/>
      <c r="D183" s="16"/>
      <c r="E183" s="16"/>
      <c r="F183" s="16"/>
      <c r="G183" s="16"/>
      <c r="H183" s="16"/>
      <c r="I183" s="17" t="str">
        <f>IF($C183="Cession",COUNTIF($C$14:$C183,"Cession"),"")</f>
        <v/>
      </c>
      <c r="J183" s="18" t="str">
        <f>IF($C183="Cession",SUMIFS('Valeur globale'!$F$5:$F$1004,'Valeur globale'!$A$5:$A$1004,$I183),"")</f>
        <v/>
      </c>
      <c r="K183" s="19" t="str">
        <f>IF($C183="Cession",SUM($E183)-SUM($F183),"")</f>
        <v/>
      </c>
      <c r="L183" s="19" t="str">
        <f>IF($C183="Cession",SUM($E183)+SUM($G183)-SUM($H183),"")</f>
        <v/>
      </c>
      <c r="M183" s="19" t="str">
        <f>IF($C183="Cession",SUM($L183)-SUM($F183),"")</f>
        <v/>
      </c>
      <c r="N183" s="18" t="str">
        <f>IF($C183="Cession",SUMIFS($D$13:$D182,$C$13:$C182,"Achat"),"")</f>
        <v/>
      </c>
      <c r="O183" s="18" t="str">
        <f>IF($C183="Cession",SUM($R$13:$R182),"")</f>
        <v/>
      </c>
      <c r="P183" s="18" t="str">
        <f>IF($C183="Cession",SUMIFS($G$13:$G182,$C$13:$C182,"Cession"),"")</f>
        <v/>
      </c>
      <c r="Q183" s="19" t="str">
        <f>IF($C183="Cession",SUM($N183)-SUM($O183)-SUM($P183),"")</f>
        <v/>
      </c>
      <c r="R183" s="19" t="str">
        <f>IF(AND($C183="Cession",SUM($J183)&gt;0,SUM($L183)&lt;=SUM($J183)+0.000001),SUM($Q183)*SUM($L183)/SUM($J183),"")</f>
        <v/>
      </c>
      <c r="S183" s="20" t="str">
        <f>IF($R183="","",SUM($M183)-$R183)</f>
        <v/>
      </c>
      <c r="T183" s="21" t="str">
        <f>IF($C183="","",IF($C182="","Ligne précédente vide",IF(NOT(OR($C183="Achat",$C183="Cession",$C183="Échange sans soulte",$C183="Transfert")),"Type inconnu",IF(NOT(ISNUMBER($A183)),"Date manquante",IF(SUM($A183)&lt;MAX($A$13:$A182),"Date antérieure à une ligne précédente",IF(AND($C183="Achat",SUM($D183)&lt;=0),"Montant de l’achat manquant",IF(AND($C183="Achat",OR(SUM($E183)&lt;&gt;0,SUM($F183)&lt;&gt;0,SUM($G183)&lt;&gt;0,SUM($H183)&lt;&gt;0)),"Achat : colonnes E à H à laisser vides",IF(AND($C183="Cession",SUM($D183)&lt;&gt;0),"Cession : colonne D à laisser vide",IF(AND($C183="Cession",OR(SUM($E183)&lt;0,SUM($F183)&lt;0,SUM($G183)&lt;0,SUM($H183)&lt;0)),"Montant négatif",IF(AND($C183="Cession",SUM($E183)&lt;=0),"Prix de cession manquant",IF(AND($C183="Cession",SUM($G183)&gt;0,SUM($H183)&gt;0),"Une seule soulte par cession",IF(AND($C183="Cession",SUM($J183)&lt;=0),"Valeur globale manquante (onglet Valeur globale)",IF(AND($C183="Cession",SUM($L183)&gt;SUM($J183)+0.000001),"Prix supérieur à la valeur globale : un actif manque","OK")))))))))))))</f>
        <v/>
      </c>
    </row>
    <row r="184" spans="1:20" x14ac:dyDescent="0.25">
      <c r="A184" s="14"/>
      <c r="B184" s="15"/>
      <c r="C184" s="15"/>
      <c r="D184" s="16"/>
      <c r="E184" s="16"/>
      <c r="F184" s="16"/>
      <c r="G184" s="16"/>
      <c r="H184" s="16"/>
      <c r="I184" s="17" t="str">
        <f>IF($C184="Cession",COUNTIF($C$14:$C184,"Cession"),"")</f>
        <v/>
      </c>
      <c r="J184" s="18" t="str">
        <f>IF($C184="Cession",SUMIFS('Valeur globale'!$F$5:$F$1004,'Valeur globale'!$A$5:$A$1004,$I184),"")</f>
        <v/>
      </c>
      <c r="K184" s="19" t="str">
        <f>IF($C184="Cession",SUM($E184)-SUM($F184),"")</f>
        <v/>
      </c>
      <c r="L184" s="19" t="str">
        <f>IF($C184="Cession",SUM($E184)+SUM($G184)-SUM($H184),"")</f>
        <v/>
      </c>
      <c r="M184" s="19" t="str">
        <f>IF($C184="Cession",SUM($L184)-SUM($F184),"")</f>
        <v/>
      </c>
      <c r="N184" s="18" t="str">
        <f>IF($C184="Cession",SUMIFS($D$13:$D183,$C$13:$C183,"Achat"),"")</f>
        <v/>
      </c>
      <c r="O184" s="18" t="str">
        <f>IF($C184="Cession",SUM($R$13:$R183),"")</f>
        <v/>
      </c>
      <c r="P184" s="18" t="str">
        <f>IF($C184="Cession",SUMIFS($G$13:$G183,$C$13:$C183,"Cession"),"")</f>
        <v/>
      </c>
      <c r="Q184" s="19" t="str">
        <f>IF($C184="Cession",SUM($N184)-SUM($O184)-SUM($P184),"")</f>
        <v/>
      </c>
      <c r="R184" s="19" t="str">
        <f>IF(AND($C184="Cession",SUM($J184)&gt;0,SUM($L184)&lt;=SUM($J184)+0.000001),SUM($Q184)*SUM($L184)/SUM($J184),"")</f>
        <v/>
      </c>
      <c r="S184" s="20" t="str">
        <f>IF($R184="","",SUM($M184)-$R184)</f>
        <v/>
      </c>
      <c r="T184" s="21" t="str">
        <f>IF($C184="","",IF($C183="","Ligne précédente vide",IF(NOT(OR($C184="Achat",$C184="Cession",$C184="Échange sans soulte",$C184="Transfert")),"Type inconnu",IF(NOT(ISNUMBER($A184)),"Date manquante",IF(SUM($A184)&lt;MAX($A$13:$A183),"Date antérieure à une ligne précédente",IF(AND($C184="Achat",SUM($D184)&lt;=0),"Montant de l’achat manquant",IF(AND($C184="Achat",OR(SUM($E184)&lt;&gt;0,SUM($F184)&lt;&gt;0,SUM($G184)&lt;&gt;0,SUM($H184)&lt;&gt;0)),"Achat : colonnes E à H à laisser vides",IF(AND($C184="Cession",SUM($D184)&lt;&gt;0),"Cession : colonne D à laisser vide",IF(AND($C184="Cession",OR(SUM($E184)&lt;0,SUM($F184)&lt;0,SUM($G184)&lt;0,SUM($H184)&lt;0)),"Montant négatif",IF(AND($C184="Cession",SUM($E184)&lt;=0),"Prix de cession manquant",IF(AND($C184="Cession",SUM($G184)&gt;0,SUM($H184)&gt;0),"Une seule soulte par cession",IF(AND($C184="Cession",SUM($J184)&lt;=0),"Valeur globale manquante (onglet Valeur globale)",IF(AND($C184="Cession",SUM($L184)&gt;SUM($J184)+0.000001),"Prix supérieur à la valeur globale : un actif manque","OK")))))))))))))</f>
        <v/>
      </c>
    </row>
    <row r="185" spans="1:20" x14ac:dyDescent="0.25">
      <c r="A185" s="14"/>
      <c r="B185" s="15"/>
      <c r="C185" s="15"/>
      <c r="D185" s="16"/>
      <c r="E185" s="16"/>
      <c r="F185" s="16"/>
      <c r="G185" s="16"/>
      <c r="H185" s="16"/>
      <c r="I185" s="17" t="str">
        <f>IF($C185="Cession",COUNTIF($C$14:$C185,"Cession"),"")</f>
        <v/>
      </c>
      <c r="J185" s="18" t="str">
        <f>IF($C185="Cession",SUMIFS('Valeur globale'!$F$5:$F$1004,'Valeur globale'!$A$5:$A$1004,$I185),"")</f>
        <v/>
      </c>
      <c r="K185" s="19" t="str">
        <f>IF($C185="Cession",SUM($E185)-SUM($F185),"")</f>
        <v/>
      </c>
      <c r="L185" s="19" t="str">
        <f>IF($C185="Cession",SUM($E185)+SUM($G185)-SUM($H185),"")</f>
        <v/>
      </c>
      <c r="M185" s="19" t="str">
        <f>IF($C185="Cession",SUM($L185)-SUM($F185),"")</f>
        <v/>
      </c>
      <c r="N185" s="18" t="str">
        <f>IF($C185="Cession",SUMIFS($D$13:$D184,$C$13:$C184,"Achat"),"")</f>
        <v/>
      </c>
      <c r="O185" s="18" t="str">
        <f>IF($C185="Cession",SUM($R$13:$R184),"")</f>
        <v/>
      </c>
      <c r="P185" s="18" t="str">
        <f>IF($C185="Cession",SUMIFS($G$13:$G184,$C$13:$C184,"Cession"),"")</f>
        <v/>
      </c>
      <c r="Q185" s="19" t="str">
        <f>IF($C185="Cession",SUM($N185)-SUM($O185)-SUM($P185),"")</f>
        <v/>
      </c>
      <c r="R185" s="19" t="str">
        <f>IF(AND($C185="Cession",SUM($J185)&gt;0,SUM($L185)&lt;=SUM($J185)+0.000001),SUM($Q185)*SUM($L185)/SUM($J185),"")</f>
        <v/>
      </c>
      <c r="S185" s="20" t="str">
        <f>IF($R185="","",SUM($M185)-$R185)</f>
        <v/>
      </c>
      <c r="T185" s="21" t="str">
        <f>IF($C185="","",IF($C184="","Ligne précédente vide",IF(NOT(OR($C185="Achat",$C185="Cession",$C185="Échange sans soulte",$C185="Transfert")),"Type inconnu",IF(NOT(ISNUMBER($A185)),"Date manquante",IF(SUM($A185)&lt;MAX($A$13:$A184),"Date antérieure à une ligne précédente",IF(AND($C185="Achat",SUM($D185)&lt;=0),"Montant de l’achat manquant",IF(AND($C185="Achat",OR(SUM($E185)&lt;&gt;0,SUM($F185)&lt;&gt;0,SUM($G185)&lt;&gt;0,SUM($H185)&lt;&gt;0)),"Achat : colonnes E à H à laisser vides",IF(AND($C185="Cession",SUM($D185)&lt;&gt;0),"Cession : colonne D à laisser vide",IF(AND($C185="Cession",OR(SUM($E185)&lt;0,SUM($F185)&lt;0,SUM($G185)&lt;0,SUM($H185)&lt;0)),"Montant négatif",IF(AND($C185="Cession",SUM($E185)&lt;=0),"Prix de cession manquant",IF(AND($C185="Cession",SUM($G185)&gt;0,SUM($H185)&gt;0),"Une seule soulte par cession",IF(AND($C185="Cession",SUM($J185)&lt;=0),"Valeur globale manquante (onglet Valeur globale)",IF(AND($C185="Cession",SUM($L185)&gt;SUM($J185)+0.000001),"Prix supérieur à la valeur globale : un actif manque","OK")))))))))))))</f>
        <v/>
      </c>
    </row>
    <row r="186" spans="1:20" x14ac:dyDescent="0.25">
      <c r="A186" s="14"/>
      <c r="B186" s="15"/>
      <c r="C186" s="15"/>
      <c r="D186" s="16"/>
      <c r="E186" s="16"/>
      <c r="F186" s="16"/>
      <c r="G186" s="16"/>
      <c r="H186" s="16"/>
      <c r="I186" s="17" t="str">
        <f>IF($C186="Cession",COUNTIF($C$14:$C186,"Cession"),"")</f>
        <v/>
      </c>
      <c r="J186" s="18" t="str">
        <f>IF($C186="Cession",SUMIFS('Valeur globale'!$F$5:$F$1004,'Valeur globale'!$A$5:$A$1004,$I186),"")</f>
        <v/>
      </c>
      <c r="K186" s="19" t="str">
        <f>IF($C186="Cession",SUM($E186)-SUM($F186),"")</f>
        <v/>
      </c>
      <c r="L186" s="19" t="str">
        <f>IF($C186="Cession",SUM($E186)+SUM($G186)-SUM($H186),"")</f>
        <v/>
      </c>
      <c r="M186" s="19" t="str">
        <f>IF($C186="Cession",SUM($L186)-SUM($F186),"")</f>
        <v/>
      </c>
      <c r="N186" s="18" t="str">
        <f>IF($C186="Cession",SUMIFS($D$13:$D185,$C$13:$C185,"Achat"),"")</f>
        <v/>
      </c>
      <c r="O186" s="18" t="str">
        <f>IF($C186="Cession",SUM($R$13:$R185),"")</f>
        <v/>
      </c>
      <c r="P186" s="18" t="str">
        <f>IF($C186="Cession",SUMIFS($G$13:$G185,$C$13:$C185,"Cession"),"")</f>
        <v/>
      </c>
      <c r="Q186" s="19" t="str">
        <f>IF($C186="Cession",SUM($N186)-SUM($O186)-SUM($P186),"")</f>
        <v/>
      </c>
      <c r="R186" s="19" t="str">
        <f>IF(AND($C186="Cession",SUM($J186)&gt;0,SUM($L186)&lt;=SUM($J186)+0.000001),SUM($Q186)*SUM($L186)/SUM($J186),"")</f>
        <v/>
      </c>
      <c r="S186" s="20" t="str">
        <f>IF($R186="","",SUM($M186)-$R186)</f>
        <v/>
      </c>
      <c r="T186" s="21" t="str">
        <f>IF($C186="","",IF($C185="","Ligne précédente vide",IF(NOT(OR($C186="Achat",$C186="Cession",$C186="Échange sans soulte",$C186="Transfert")),"Type inconnu",IF(NOT(ISNUMBER($A186)),"Date manquante",IF(SUM($A186)&lt;MAX($A$13:$A185),"Date antérieure à une ligne précédente",IF(AND($C186="Achat",SUM($D186)&lt;=0),"Montant de l’achat manquant",IF(AND($C186="Achat",OR(SUM($E186)&lt;&gt;0,SUM($F186)&lt;&gt;0,SUM($G186)&lt;&gt;0,SUM($H186)&lt;&gt;0)),"Achat : colonnes E à H à laisser vides",IF(AND($C186="Cession",SUM($D186)&lt;&gt;0),"Cession : colonne D à laisser vide",IF(AND($C186="Cession",OR(SUM($E186)&lt;0,SUM($F186)&lt;0,SUM($G186)&lt;0,SUM($H186)&lt;0)),"Montant négatif",IF(AND($C186="Cession",SUM($E186)&lt;=0),"Prix de cession manquant",IF(AND($C186="Cession",SUM($G186)&gt;0,SUM($H186)&gt;0),"Une seule soulte par cession",IF(AND($C186="Cession",SUM($J186)&lt;=0),"Valeur globale manquante (onglet Valeur globale)",IF(AND($C186="Cession",SUM($L186)&gt;SUM($J186)+0.000001),"Prix supérieur à la valeur globale : un actif manque","OK")))))))))))))</f>
        <v/>
      </c>
    </row>
    <row r="187" spans="1:20" x14ac:dyDescent="0.25">
      <c r="A187" s="14"/>
      <c r="B187" s="15"/>
      <c r="C187" s="15"/>
      <c r="D187" s="16"/>
      <c r="E187" s="16"/>
      <c r="F187" s="16"/>
      <c r="G187" s="16"/>
      <c r="H187" s="16"/>
      <c r="I187" s="17" t="str">
        <f>IF($C187="Cession",COUNTIF($C$14:$C187,"Cession"),"")</f>
        <v/>
      </c>
      <c r="J187" s="18" t="str">
        <f>IF($C187="Cession",SUMIFS('Valeur globale'!$F$5:$F$1004,'Valeur globale'!$A$5:$A$1004,$I187),"")</f>
        <v/>
      </c>
      <c r="K187" s="19" t="str">
        <f>IF($C187="Cession",SUM($E187)-SUM($F187),"")</f>
        <v/>
      </c>
      <c r="L187" s="19" t="str">
        <f>IF($C187="Cession",SUM($E187)+SUM($G187)-SUM($H187),"")</f>
        <v/>
      </c>
      <c r="M187" s="19" t="str">
        <f>IF($C187="Cession",SUM($L187)-SUM($F187),"")</f>
        <v/>
      </c>
      <c r="N187" s="18" t="str">
        <f>IF($C187="Cession",SUMIFS($D$13:$D186,$C$13:$C186,"Achat"),"")</f>
        <v/>
      </c>
      <c r="O187" s="18" t="str">
        <f>IF($C187="Cession",SUM($R$13:$R186),"")</f>
        <v/>
      </c>
      <c r="P187" s="18" t="str">
        <f>IF($C187="Cession",SUMIFS($G$13:$G186,$C$13:$C186,"Cession"),"")</f>
        <v/>
      </c>
      <c r="Q187" s="19" t="str">
        <f>IF($C187="Cession",SUM($N187)-SUM($O187)-SUM($P187),"")</f>
        <v/>
      </c>
      <c r="R187" s="19" t="str">
        <f>IF(AND($C187="Cession",SUM($J187)&gt;0,SUM($L187)&lt;=SUM($J187)+0.000001),SUM($Q187)*SUM($L187)/SUM($J187),"")</f>
        <v/>
      </c>
      <c r="S187" s="20" t="str">
        <f>IF($R187="","",SUM($M187)-$R187)</f>
        <v/>
      </c>
      <c r="T187" s="21" t="str">
        <f>IF($C187="","",IF($C186="","Ligne précédente vide",IF(NOT(OR($C187="Achat",$C187="Cession",$C187="Échange sans soulte",$C187="Transfert")),"Type inconnu",IF(NOT(ISNUMBER($A187)),"Date manquante",IF(SUM($A187)&lt;MAX($A$13:$A186),"Date antérieure à une ligne précédente",IF(AND($C187="Achat",SUM($D187)&lt;=0),"Montant de l’achat manquant",IF(AND($C187="Achat",OR(SUM($E187)&lt;&gt;0,SUM($F187)&lt;&gt;0,SUM($G187)&lt;&gt;0,SUM($H187)&lt;&gt;0)),"Achat : colonnes E à H à laisser vides",IF(AND($C187="Cession",SUM($D187)&lt;&gt;0),"Cession : colonne D à laisser vide",IF(AND($C187="Cession",OR(SUM($E187)&lt;0,SUM($F187)&lt;0,SUM($G187)&lt;0,SUM($H187)&lt;0)),"Montant négatif",IF(AND($C187="Cession",SUM($E187)&lt;=0),"Prix de cession manquant",IF(AND($C187="Cession",SUM($G187)&gt;0,SUM($H187)&gt;0),"Une seule soulte par cession",IF(AND($C187="Cession",SUM($J187)&lt;=0),"Valeur globale manquante (onglet Valeur globale)",IF(AND($C187="Cession",SUM($L187)&gt;SUM($J187)+0.000001),"Prix supérieur à la valeur globale : un actif manque","OK")))))))))))))</f>
        <v/>
      </c>
    </row>
    <row r="188" spans="1:20" x14ac:dyDescent="0.25">
      <c r="A188" s="14"/>
      <c r="B188" s="15"/>
      <c r="C188" s="15"/>
      <c r="D188" s="16"/>
      <c r="E188" s="16"/>
      <c r="F188" s="16"/>
      <c r="G188" s="16"/>
      <c r="H188" s="16"/>
      <c r="I188" s="17" t="str">
        <f>IF($C188="Cession",COUNTIF($C$14:$C188,"Cession"),"")</f>
        <v/>
      </c>
      <c r="J188" s="18" t="str">
        <f>IF($C188="Cession",SUMIFS('Valeur globale'!$F$5:$F$1004,'Valeur globale'!$A$5:$A$1004,$I188),"")</f>
        <v/>
      </c>
      <c r="K188" s="19" t="str">
        <f>IF($C188="Cession",SUM($E188)-SUM($F188),"")</f>
        <v/>
      </c>
      <c r="L188" s="19" t="str">
        <f>IF($C188="Cession",SUM($E188)+SUM($G188)-SUM($H188),"")</f>
        <v/>
      </c>
      <c r="M188" s="19" t="str">
        <f>IF($C188="Cession",SUM($L188)-SUM($F188),"")</f>
        <v/>
      </c>
      <c r="N188" s="18" t="str">
        <f>IF($C188="Cession",SUMIFS($D$13:$D187,$C$13:$C187,"Achat"),"")</f>
        <v/>
      </c>
      <c r="O188" s="18" t="str">
        <f>IF($C188="Cession",SUM($R$13:$R187),"")</f>
        <v/>
      </c>
      <c r="P188" s="18" t="str">
        <f>IF($C188="Cession",SUMIFS($G$13:$G187,$C$13:$C187,"Cession"),"")</f>
        <v/>
      </c>
      <c r="Q188" s="19" t="str">
        <f>IF($C188="Cession",SUM($N188)-SUM($O188)-SUM($P188),"")</f>
        <v/>
      </c>
      <c r="R188" s="19" t="str">
        <f>IF(AND($C188="Cession",SUM($J188)&gt;0,SUM($L188)&lt;=SUM($J188)+0.000001),SUM($Q188)*SUM($L188)/SUM($J188),"")</f>
        <v/>
      </c>
      <c r="S188" s="20" t="str">
        <f>IF($R188="","",SUM($M188)-$R188)</f>
        <v/>
      </c>
      <c r="T188" s="21" t="str">
        <f>IF($C188="","",IF($C187="","Ligne précédente vide",IF(NOT(OR($C188="Achat",$C188="Cession",$C188="Échange sans soulte",$C188="Transfert")),"Type inconnu",IF(NOT(ISNUMBER($A188)),"Date manquante",IF(SUM($A188)&lt;MAX($A$13:$A187),"Date antérieure à une ligne précédente",IF(AND($C188="Achat",SUM($D188)&lt;=0),"Montant de l’achat manquant",IF(AND($C188="Achat",OR(SUM($E188)&lt;&gt;0,SUM($F188)&lt;&gt;0,SUM($G188)&lt;&gt;0,SUM($H188)&lt;&gt;0)),"Achat : colonnes E à H à laisser vides",IF(AND($C188="Cession",SUM($D188)&lt;&gt;0),"Cession : colonne D à laisser vide",IF(AND($C188="Cession",OR(SUM($E188)&lt;0,SUM($F188)&lt;0,SUM($G188)&lt;0,SUM($H188)&lt;0)),"Montant négatif",IF(AND($C188="Cession",SUM($E188)&lt;=0),"Prix de cession manquant",IF(AND($C188="Cession",SUM($G188)&gt;0,SUM($H188)&gt;0),"Une seule soulte par cession",IF(AND($C188="Cession",SUM($J188)&lt;=0),"Valeur globale manquante (onglet Valeur globale)",IF(AND($C188="Cession",SUM($L188)&gt;SUM($J188)+0.000001),"Prix supérieur à la valeur globale : un actif manque","OK")))))))))))))</f>
        <v/>
      </c>
    </row>
    <row r="189" spans="1:20" x14ac:dyDescent="0.25">
      <c r="A189" s="14"/>
      <c r="B189" s="15"/>
      <c r="C189" s="15"/>
      <c r="D189" s="16"/>
      <c r="E189" s="16"/>
      <c r="F189" s="16"/>
      <c r="G189" s="16"/>
      <c r="H189" s="16"/>
      <c r="I189" s="17" t="str">
        <f>IF($C189="Cession",COUNTIF($C$14:$C189,"Cession"),"")</f>
        <v/>
      </c>
      <c r="J189" s="18" t="str">
        <f>IF($C189="Cession",SUMIFS('Valeur globale'!$F$5:$F$1004,'Valeur globale'!$A$5:$A$1004,$I189),"")</f>
        <v/>
      </c>
      <c r="K189" s="19" t="str">
        <f>IF($C189="Cession",SUM($E189)-SUM($F189),"")</f>
        <v/>
      </c>
      <c r="L189" s="19" t="str">
        <f>IF($C189="Cession",SUM($E189)+SUM($G189)-SUM($H189),"")</f>
        <v/>
      </c>
      <c r="M189" s="19" t="str">
        <f>IF($C189="Cession",SUM($L189)-SUM($F189),"")</f>
        <v/>
      </c>
      <c r="N189" s="18" t="str">
        <f>IF($C189="Cession",SUMIFS($D$13:$D188,$C$13:$C188,"Achat"),"")</f>
        <v/>
      </c>
      <c r="O189" s="18" t="str">
        <f>IF($C189="Cession",SUM($R$13:$R188),"")</f>
        <v/>
      </c>
      <c r="P189" s="18" t="str">
        <f>IF($C189="Cession",SUMIFS($G$13:$G188,$C$13:$C188,"Cession"),"")</f>
        <v/>
      </c>
      <c r="Q189" s="19" t="str">
        <f>IF($C189="Cession",SUM($N189)-SUM($O189)-SUM($P189),"")</f>
        <v/>
      </c>
      <c r="R189" s="19" t="str">
        <f>IF(AND($C189="Cession",SUM($J189)&gt;0,SUM($L189)&lt;=SUM($J189)+0.000001),SUM($Q189)*SUM($L189)/SUM($J189),"")</f>
        <v/>
      </c>
      <c r="S189" s="20" t="str">
        <f>IF($R189="","",SUM($M189)-$R189)</f>
        <v/>
      </c>
      <c r="T189" s="21" t="str">
        <f>IF($C189="","",IF($C188="","Ligne précédente vide",IF(NOT(OR($C189="Achat",$C189="Cession",$C189="Échange sans soulte",$C189="Transfert")),"Type inconnu",IF(NOT(ISNUMBER($A189)),"Date manquante",IF(SUM($A189)&lt;MAX($A$13:$A188),"Date antérieure à une ligne précédente",IF(AND($C189="Achat",SUM($D189)&lt;=0),"Montant de l’achat manquant",IF(AND($C189="Achat",OR(SUM($E189)&lt;&gt;0,SUM($F189)&lt;&gt;0,SUM($G189)&lt;&gt;0,SUM($H189)&lt;&gt;0)),"Achat : colonnes E à H à laisser vides",IF(AND($C189="Cession",SUM($D189)&lt;&gt;0),"Cession : colonne D à laisser vide",IF(AND($C189="Cession",OR(SUM($E189)&lt;0,SUM($F189)&lt;0,SUM($G189)&lt;0,SUM($H189)&lt;0)),"Montant négatif",IF(AND($C189="Cession",SUM($E189)&lt;=0),"Prix de cession manquant",IF(AND($C189="Cession",SUM($G189)&gt;0,SUM($H189)&gt;0),"Une seule soulte par cession",IF(AND($C189="Cession",SUM($J189)&lt;=0),"Valeur globale manquante (onglet Valeur globale)",IF(AND($C189="Cession",SUM($L189)&gt;SUM($J189)+0.000001),"Prix supérieur à la valeur globale : un actif manque","OK")))))))))))))</f>
        <v/>
      </c>
    </row>
    <row r="190" spans="1:20" x14ac:dyDescent="0.25">
      <c r="A190" s="14"/>
      <c r="B190" s="15"/>
      <c r="C190" s="15"/>
      <c r="D190" s="16"/>
      <c r="E190" s="16"/>
      <c r="F190" s="16"/>
      <c r="G190" s="16"/>
      <c r="H190" s="16"/>
      <c r="I190" s="17" t="str">
        <f>IF($C190="Cession",COUNTIF($C$14:$C190,"Cession"),"")</f>
        <v/>
      </c>
      <c r="J190" s="18" t="str">
        <f>IF($C190="Cession",SUMIFS('Valeur globale'!$F$5:$F$1004,'Valeur globale'!$A$5:$A$1004,$I190),"")</f>
        <v/>
      </c>
      <c r="K190" s="19" t="str">
        <f>IF($C190="Cession",SUM($E190)-SUM($F190),"")</f>
        <v/>
      </c>
      <c r="L190" s="19" t="str">
        <f>IF($C190="Cession",SUM($E190)+SUM($G190)-SUM($H190),"")</f>
        <v/>
      </c>
      <c r="M190" s="19" t="str">
        <f>IF($C190="Cession",SUM($L190)-SUM($F190),"")</f>
        <v/>
      </c>
      <c r="N190" s="18" t="str">
        <f>IF($C190="Cession",SUMIFS($D$13:$D189,$C$13:$C189,"Achat"),"")</f>
        <v/>
      </c>
      <c r="O190" s="18" t="str">
        <f>IF($C190="Cession",SUM($R$13:$R189),"")</f>
        <v/>
      </c>
      <c r="P190" s="18" t="str">
        <f>IF($C190="Cession",SUMIFS($G$13:$G189,$C$13:$C189,"Cession"),"")</f>
        <v/>
      </c>
      <c r="Q190" s="19" t="str">
        <f>IF($C190="Cession",SUM($N190)-SUM($O190)-SUM($P190),"")</f>
        <v/>
      </c>
      <c r="R190" s="19" t="str">
        <f>IF(AND($C190="Cession",SUM($J190)&gt;0,SUM($L190)&lt;=SUM($J190)+0.000001),SUM($Q190)*SUM($L190)/SUM($J190),"")</f>
        <v/>
      </c>
      <c r="S190" s="20" t="str">
        <f>IF($R190="","",SUM($M190)-$R190)</f>
        <v/>
      </c>
      <c r="T190" s="21" t="str">
        <f>IF($C190="","",IF($C189="","Ligne précédente vide",IF(NOT(OR($C190="Achat",$C190="Cession",$C190="Échange sans soulte",$C190="Transfert")),"Type inconnu",IF(NOT(ISNUMBER($A190)),"Date manquante",IF(SUM($A190)&lt;MAX($A$13:$A189),"Date antérieure à une ligne précédente",IF(AND($C190="Achat",SUM($D190)&lt;=0),"Montant de l’achat manquant",IF(AND($C190="Achat",OR(SUM($E190)&lt;&gt;0,SUM($F190)&lt;&gt;0,SUM($G190)&lt;&gt;0,SUM($H190)&lt;&gt;0)),"Achat : colonnes E à H à laisser vides",IF(AND($C190="Cession",SUM($D190)&lt;&gt;0),"Cession : colonne D à laisser vide",IF(AND($C190="Cession",OR(SUM($E190)&lt;0,SUM($F190)&lt;0,SUM($G190)&lt;0,SUM($H190)&lt;0)),"Montant négatif",IF(AND($C190="Cession",SUM($E190)&lt;=0),"Prix de cession manquant",IF(AND($C190="Cession",SUM($G190)&gt;0,SUM($H190)&gt;0),"Une seule soulte par cession",IF(AND($C190="Cession",SUM($J190)&lt;=0),"Valeur globale manquante (onglet Valeur globale)",IF(AND($C190="Cession",SUM($L190)&gt;SUM($J190)+0.000001),"Prix supérieur à la valeur globale : un actif manque","OK")))))))))))))</f>
        <v/>
      </c>
    </row>
    <row r="191" spans="1:20" x14ac:dyDescent="0.25">
      <c r="A191" s="14"/>
      <c r="B191" s="15"/>
      <c r="C191" s="15"/>
      <c r="D191" s="16"/>
      <c r="E191" s="16"/>
      <c r="F191" s="16"/>
      <c r="G191" s="16"/>
      <c r="H191" s="16"/>
      <c r="I191" s="17" t="str">
        <f>IF($C191="Cession",COUNTIF($C$14:$C191,"Cession"),"")</f>
        <v/>
      </c>
      <c r="J191" s="18" t="str">
        <f>IF($C191="Cession",SUMIFS('Valeur globale'!$F$5:$F$1004,'Valeur globale'!$A$5:$A$1004,$I191),"")</f>
        <v/>
      </c>
      <c r="K191" s="19" t="str">
        <f>IF($C191="Cession",SUM($E191)-SUM($F191),"")</f>
        <v/>
      </c>
      <c r="L191" s="19" t="str">
        <f>IF($C191="Cession",SUM($E191)+SUM($G191)-SUM($H191),"")</f>
        <v/>
      </c>
      <c r="M191" s="19" t="str">
        <f>IF($C191="Cession",SUM($L191)-SUM($F191),"")</f>
        <v/>
      </c>
      <c r="N191" s="18" t="str">
        <f>IF($C191="Cession",SUMIFS($D$13:$D190,$C$13:$C190,"Achat"),"")</f>
        <v/>
      </c>
      <c r="O191" s="18" t="str">
        <f>IF($C191="Cession",SUM($R$13:$R190),"")</f>
        <v/>
      </c>
      <c r="P191" s="18" t="str">
        <f>IF($C191="Cession",SUMIFS($G$13:$G190,$C$13:$C190,"Cession"),"")</f>
        <v/>
      </c>
      <c r="Q191" s="19" t="str">
        <f>IF($C191="Cession",SUM($N191)-SUM($O191)-SUM($P191),"")</f>
        <v/>
      </c>
      <c r="R191" s="19" t="str">
        <f>IF(AND($C191="Cession",SUM($J191)&gt;0,SUM($L191)&lt;=SUM($J191)+0.000001),SUM($Q191)*SUM($L191)/SUM($J191),"")</f>
        <v/>
      </c>
      <c r="S191" s="20" t="str">
        <f>IF($R191="","",SUM($M191)-$R191)</f>
        <v/>
      </c>
      <c r="T191" s="21" t="str">
        <f>IF($C191="","",IF($C190="","Ligne précédente vide",IF(NOT(OR($C191="Achat",$C191="Cession",$C191="Échange sans soulte",$C191="Transfert")),"Type inconnu",IF(NOT(ISNUMBER($A191)),"Date manquante",IF(SUM($A191)&lt;MAX($A$13:$A190),"Date antérieure à une ligne précédente",IF(AND($C191="Achat",SUM($D191)&lt;=0),"Montant de l’achat manquant",IF(AND($C191="Achat",OR(SUM($E191)&lt;&gt;0,SUM($F191)&lt;&gt;0,SUM($G191)&lt;&gt;0,SUM($H191)&lt;&gt;0)),"Achat : colonnes E à H à laisser vides",IF(AND($C191="Cession",SUM($D191)&lt;&gt;0),"Cession : colonne D à laisser vide",IF(AND($C191="Cession",OR(SUM($E191)&lt;0,SUM($F191)&lt;0,SUM($G191)&lt;0,SUM($H191)&lt;0)),"Montant négatif",IF(AND($C191="Cession",SUM($E191)&lt;=0),"Prix de cession manquant",IF(AND($C191="Cession",SUM($G191)&gt;0,SUM($H191)&gt;0),"Une seule soulte par cession",IF(AND($C191="Cession",SUM($J191)&lt;=0),"Valeur globale manquante (onglet Valeur globale)",IF(AND($C191="Cession",SUM($L191)&gt;SUM($J191)+0.000001),"Prix supérieur à la valeur globale : un actif manque","OK")))))))))))))</f>
        <v/>
      </c>
    </row>
    <row r="192" spans="1:20" x14ac:dyDescent="0.25">
      <c r="A192" s="14"/>
      <c r="B192" s="15"/>
      <c r="C192" s="15"/>
      <c r="D192" s="16"/>
      <c r="E192" s="16"/>
      <c r="F192" s="16"/>
      <c r="G192" s="16"/>
      <c r="H192" s="16"/>
      <c r="I192" s="17" t="str">
        <f>IF($C192="Cession",COUNTIF($C$14:$C192,"Cession"),"")</f>
        <v/>
      </c>
      <c r="J192" s="18" t="str">
        <f>IF($C192="Cession",SUMIFS('Valeur globale'!$F$5:$F$1004,'Valeur globale'!$A$5:$A$1004,$I192),"")</f>
        <v/>
      </c>
      <c r="K192" s="19" t="str">
        <f>IF($C192="Cession",SUM($E192)-SUM($F192),"")</f>
        <v/>
      </c>
      <c r="L192" s="19" t="str">
        <f>IF($C192="Cession",SUM($E192)+SUM($G192)-SUM($H192),"")</f>
        <v/>
      </c>
      <c r="M192" s="19" t="str">
        <f>IF($C192="Cession",SUM($L192)-SUM($F192),"")</f>
        <v/>
      </c>
      <c r="N192" s="18" t="str">
        <f>IF($C192="Cession",SUMIFS($D$13:$D191,$C$13:$C191,"Achat"),"")</f>
        <v/>
      </c>
      <c r="O192" s="18" t="str">
        <f>IF($C192="Cession",SUM($R$13:$R191),"")</f>
        <v/>
      </c>
      <c r="P192" s="18" t="str">
        <f>IF($C192="Cession",SUMIFS($G$13:$G191,$C$13:$C191,"Cession"),"")</f>
        <v/>
      </c>
      <c r="Q192" s="19" t="str">
        <f>IF($C192="Cession",SUM($N192)-SUM($O192)-SUM($P192),"")</f>
        <v/>
      </c>
      <c r="R192" s="19" t="str">
        <f>IF(AND($C192="Cession",SUM($J192)&gt;0,SUM($L192)&lt;=SUM($J192)+0.000001),SUM($Q192)*SUM($L192)/SUM($J192),"")</f>
        <v/>
      </c>
      <c r="S192" s="20" t="str">
        <f>IF($R192="","",SUM($M192)-$R192)</f>
        <v/>
      </c>
      <c r="T192" s="21" t="str">
        <f>IF($C192="","",IF($C191="","Ligne précédente vide",IF(NOT(OR($C192="Achat",$C192="Cession",$C192="Échange sans soulte",$C192="Transfert")),"Type inconnu",IF(NOT(ISNUMBER($A192)),"Date manquante",IF(SUM($A192)&lt;MAX($A$13:$A191),"Date antérieure à une ligne précédente",IF(AND($C192="Achat",SUM($D192)&lt;=0),"Montant de l’achat manquant",IF(AND($C192="Achat",OR(SUM($E192)&lt;&gt;0,SUM($F192)&lt;&gt;0,SUM($G192)&lt;&gt;0,SUM($H192)&lt;&gt;0)),"Achat : colonnes E à H à laisser vides",IF(AND($C192="Cession",SUM($D192)&lt;&gt;0),"Cession : colonne D à laisser vide",IF(AND($C192="Cession",OR(SUM($E192)&lt;0,SUM($F192)&lt;0,SUM($G192)&lt;0,SUM($H192)&lt;0)),"Montant négatif",IF(AND($C192="Cession",SUM($E192)&lt;=0),"Prix de cession manquant",IF(AND($C192="Cession",SUM($G192)&gt;0,SUM($H192)&gt;0),"Une seule soulte par cession",IF(AND($C192="Cession",SUM($J192)&lt;=0),"Valeur globale manquante (onglet Valeur globale)",IF(AND($C192="Cession",SUM($L192)&gt;SUM($J192)+0.000001),"Prix supérieur à la valeur globale : un actif manque","OK")))))))))))))</f>
        <v/>
      </c>
    </row>
    <row r="193" spans="1:20" x14ac:dyDescent="0.25">
      <c r="A193" s="14"/>
      <c r="B193" s="15"/>
      <c r="C193" s="15"/>
      <c r="D193" s="16"/>
      <c r="E193" s="16"/>
      <c r="F193" s="16"/>
      <c r="G193" s="16"/>
      <c r="H193" s="16"/>
      <c r="I193" s="17" t="str">
        <f>IF($C193="Cession",COUNTIF($C$14:$C193,"Cession"),"")</f>
        <v/>
      </c>
      <c r="J193" s="18" t="str">
        <f>IF($C193="Cession",SUMIFS('Valeur globale'!$F$5:$F$1004,'Valeur globale'!$A$5:$A$1004,$I193),"")</f>
        <v/>
      </c>
      <c r="K193" s="19" t="str">
        <f>IF($C193="Cession",SUM($E193)-SUM($F193),"")</f>
        <v/>
      </c>
      <c r="L193" s="19" t="str">
        <f>IF($C193="Cession",SUM($E193)+SUM($G193)-SUM($H193),"")</f>
        <v/>
      </c>
      <c r="M193" s="19" t="str">
        <f>IF($C193="Cession",SUM($L193)-SUM($F193),"")</f>
        <v/>
      </c>
      <c r="N193" s="18" t="str">
        <f>IF($C193="Cession",SUMIFS($D$13:$D192,$C$13:$C192,"Achat"),"")</f>
        <v/>
      </c>
      <c r="O193" s="18" t="str">
        <f>IF($C193="Cession",SUM($R$13:$R192),"")</f>
        <v/>
      </c>
      <c r="P193" s="18" t="str">
        <f>IF($C193="Cession",SUMIFS($G$13:$G192,$C$13:$C192,"Cession"),"")</f>
        <v/>
      </c>
      <c r="Q193" s="19" t="str">
        <f>IF($C193="Cession",SUM($N193)-SUM($O193)-SUM($P193),"")</f>
        <v/>
      </c>
      <c r="R193" s="19" t="str">
        <f>IF(AND($C193="Cession",SUM($J193)&gt;0,SUM($L193)&lt;=SUM($J193)+0.000001),SUM($Q193)*SUM($L193)/SUM($J193),"")</f>
        <v/>
      </c>
      <c r="S193" s="20" t="str">
        <f>IF($R193="","",SUM($M193)-$R193)</f>
        <v/>
      </c>
      <c r="T193" s="21" t="str">
        <f>IF($C193="","",IF($C192="","Ligne précédente vide",IF(NOT(OR($C193="Achat",$C193="Cession",$C193="Échange sans soulte",$C193="Transfert")),"Type inconnu",IF(NOT(ISNUMBER($A193)),"Date manquante",IF(SUM($A193)&lt;MAX($A$13:$A192),"Date antérieure à une ligne précédente",IF(AND($C193="Achat",SUM($D193)&lt;=0),"Montant de l’achat manquant",IF(AND($C193="Achat",OR(SUM($E193)&lt;&gt;0,SUM($F193)&lt;&gt;0,SUM($G193)&lt;&gt;0,SUM($H193)&lt;&gt;0)),"Achat : colonnes E à H à laisser vides",IF(AND($C193="Cession",SUM($D193)&lt;&gt;0),"Cession : colonne D à laisser vide",IF(AND($C193="Cession",OR(SUM($E193)&lt;0,SUM($F193)&lt;0,SUM($G193)&lt;0,SUM($H193)&lt;0)),"Montant négatif",IF(AND($C193="Cession",SUM($E193)&lt;=0),"Prix de cession manquant",IF(AND($C193="Cession",SUM($G193)&gt;0,SUM($H193)&gt;0),"Une seule soulte par cession",IF(AND($C193="Cession",SUM($J193)&lt;=0),"Valeur globale manquante (onglet Valeur globale)",IF(AND($C193="Cession",SUM($L193)&gt;SUM($J193)+0.000001),"Prix supérieur à la valeur globale : un actif manque","OK")))))))))))))</f>
        <v/>
      </c>
    </row>
    <row r="194" spans="1:20" x14ac:dyDescent="0.25">
      <c r="A194" s="14"/>
      <c r="B194" s="15"/>
      <c r="C194" s="15"/>
      <c r="D194" s="16"/>
      <c r="E194" s="16"/>
      <c r="F194" s="16"/>
      <c r="G194" s="16"/>
      <c r="H194" s="16"/>
      <c r="I194" s="17" t="str">
        <f>IF($C194="Cession",COUNTIF($C$14:$C194,"Cession"),"")</f>
        <v/>
      </c>
      <c r="J194" s="18" t="str">
        <f>IF($C194="Cession",SUMIFS('Valeur globale'!$F$5:$F$1004,'Valeur globale'!$A$5:$A$1004,$I194),"")</f>
        <v/>
      </c>
      <c r="K194" s="19" t="str">
        <f>IF($C194="Cession",SUM($E194)-SUM($F194),"")</f>
        <v/>
      </c>
      <c r="L194" s="19" t="str">
        <f>IF($C194="Cession",SUM($E194)+SUM($G194)-SUM($H194),"")</f>
        <v/>
      </c>
      <c r="M194" s="19" t="str">
        <f>IF($C194="Cession",SUM($L194)-SUM($F194),"")</f>
        <v/>
      </c>
      <c r="N194" s="18" t="str">
        <f>IF($C194="Cession",SUMIFS($D$13:$D193,$C$13:$C193,"Achat"),"")</f>
        <v/>
      </c>
      <c r="O194" s="18" t="str">
        <f>IF($C194="Cession",SUM($R$13:$R193),"")</f>
        <v/>
      </c>
      <c r="P194" s="18" t="str">
        <f>IF($C194="Cession",SUMIFS($G$13:$G193,$C$13:$C193,"Cession"),"")</f>
        <v/>
      </c>
      <c r="Q194" s="19" t="str">
        <f>IF($C194="Cession",SUM($N194)-SUM($O194)-SUM($P194),"")</f>
        <v/>
      </c>
      <c r="R194" s="19" t="str">
        <f>IF(AND($C194="Cession",SUM($J194)&gt;0,SUM($L194)&lt;=SUM($J194)+0.000001),SUM($Q194)*SUM($L194)/SUM($J194),"")</f>
        <v/>
      </c>
      <c r="S194" s="20" t="str">
        <f>IF($R194="","",SUM($M194)-$R194)</f>
        <v/>
      </c>
      <c r="T194" s="21" t="str">
        <f>IF($C194="","",IF($C193="","Ligne précédente vide",IF(NOT(OR($C194="Achat",$C194="Cession",$C194="Échange sans soulte",$C194="Transfert")),"Type inconnu",IF(NOT(ISNUMBER($A194)),"Date manquante",IF(SUM($A194)&lt;MAX($A$13:$A193),"Date antérieure à une ligne précédente",IF(AND($C194="Achat",SUM($D194)&lt;=0),"Montant de l’achat manquant",IF(AND($C194="Achat",OR(SUM($E194)&lt;&gt;0,SUM($F194)&lt;&gt;0,SUM($G194)&lt;&gt;0,SUM($H194)&lt;&gt;0)),"Achat : colonnes E à H à laisser vides",IF(AND($C194="Cession",SUM($D194)&lt;&gt;0),"Cession : colonne D à laisser vide",IF(AND($C194="Cession",OR(SUM($E194)&lt;0,SUM($F194)&lt;0,SUM($G194)&lt;0,SUM($H194)&lt;0)),"Montant négatif",IF(AND($C194="Cession",SUM($E194)&lt;=0),"Prix de cession manquant",IF(AND($C194="Cession",SUM($G194)&gt;0,SUM($H194)&gt;0),"Une seule soulte par cession",IF(AND($C194="Cession",SUM($J194)&lt;=0),"Valeur globale manquante (onglet Valeur globale)",IF(AND($C194="Cession",SUM($L194)&gt;SUM($J194)+0.000001),"Prix supérieur à la valeur globale : un actif manque","OK")))))))))))))</f>
        <v/>
      </c>
    </row>
    <row r="195" spans="1:20" x14ac:dyDescent="0.25">
      <c r="A195" s="14"/>
      <c r="B195" s="15"/>
      <c r="C195" s="15"/>
      <c r="D195" s="16"/>
      <c r="E195" s="16"/>
      <c r="F195" s="16"/>
      <c r="G195" s="16"/>
      <c r="H195" s="16"/>
      <c r="I195" s="17" t="str">
        <f>IF($C195="Cession",COUNTIF($C$14:$C195,"Cession"),"")</f>
        <v/>
      </c>
      <c r="J195" s="18" t="str">
        <f>IF($C195="Cession",SUMIFS('Valeur globale'!$F$5:$F$1004,'Valeur globale'!$A$5:$A$1004,$I195),"")</f>
        <v/>
      </c>
      <c r="K195" s="19" t="str">
        <f>IF($C195="Cession",SUM($E195)-SUM($F195),"")</f>
        <v/>
      </c>
      <c r="L195" s="19" t="str">
        <f>IF($C195="Cession",SUM($E195)+SUM($G195)-SUM($H195),"")</f>
        <v/>
      </c>
      <c r="M195" s="19" t="str">
        <f>IF($C195="Cession",SUM($L195)-SUM($F195),"")</f>
        <v/>
      </c>
      <c r="N195" s="18" t="str">
        <f>IF($C195="Cession",SUMIFS($D$13:$D194,$C$13:$C194,"Achat"),"")</f>
        <v/>
      </c>
      <c r="O195" s="18" t="str">
        <f>IF($C195="Cession",SUM($R$13:$R194),"")</f>
        <v/>
      </c>
      <c r="P195" s="18" t="str">
        <f>IF($C195="Cession",SUMIFS($G$13:$G194,$C$13:$C194,"Cession"),"")</f>
        <v/>
      </c>
      <c r="Q195" s="19" t="str">
        <f>IF($C195="Cession",SUM($N195)-SUM($O195)-SUM($P195),"")</f>
        <v/>
      </c>
      <c r="R195" s="19" t="str">
        <f>IF(AND($C195="Cession",SUM($J195)&gt;0,SUM($L195)&lt;=SUM($J195)+0.000001),SUM($Q195)*SUM($L195)/SUM($J195),"")</f>
        <v/>
      </c>
      <c r="S195" s="20" t="str">
        <f>IF($R195="","",SUM($M195)-$R195)</f>
        <v/>
      </c>
      <c r="T195" s="21" t="str">
        <f>IF($C195="","",IF($C194="","Ligne précédente vide",IF(NOT(OR($C195="Achat",$C195="Cession",$C195="Échange sans soulte",$C195="Transfert")),"Type inconnu",IF(NOT(ISNUMBER($A195)),"Date manquante",IF(SUM($A195)&lt;MAX($A$13:$A194),"Date antérieure à une ligne précédente",IF(AND($C195="Achat",SUM($D195)&lt;=0),"Montant de l’achat manquant",IF(AND($C195="Achat",OR(SUM($E195)&lt;&gt;0,SUM($F195)&lt;&gt;0,SUM($G195)&lt;&gt;0,SUM($H195)&lt;&gt;0)),"Achat : colonnes E à H à laisser vides",IF(AND($C195="Cession",SUM($D195)&lt;&gt;0),"Cession : colonne D à laisser vide",IF(AND($C195="Cession",OR(SUM($E195)&lt;0,SUM($F195)&lt;0,SUM($G195)&lt;0,SUM($H195)&lt;0)),"Montant négatif",IF(AND($C195="Cession",SUM($E195)&lt;=0),"Prix de cession manquant",IF(AND($C195="Cession",SUM($G195)&gt;0,SUM($H195)&gt;0),"Une seule soulte par cession",IF(AND($C195="Cession",SUM($J195)&lt;=0),"Valeur globale manquante (onglet Valeur globale)",IF(AND($C195="Cession",SUM($L195)&gt;SUM($J195)+0.000001),"Prix supérieur à la valeur globale : un actif manque","OK")))))))))))))</f>
        <v/>
      </c>
    </row>
    <row r="196" spans="1:20" x14ac:dyDescent="0.25">
      <c r="A196" s="14"/>
      <c r="B196" s="15"/>
      <c r="C196" s="15"/>
      <c r="D196" s="16"/>
      <c r="E196" s="16"/>
      <c r="F196" s="16"/>
      <c r="G196" s="16"/>
      <c r="H196" s="16"/>
      <c r="I196" s="17" t="str">
        <f>IF($C196="Cession",COUNTIF($C$14:$C196,"Cession"),"")</f>
        <v/>
      </c>
      <c r="J196" s="18" t="str">
        <f>IF($C196="Cession",SUMIFS('Valeur globale'!$F$5:$F$1004,'Valeur globale'!$A$5:$A$1004,$I196),"")</f>
        <v/>
      </c>
      <c r="K196" s="19" t="str">
        <f>IF($C196="Cession",SUM($E196)-SUM($F196),"")</f>
        <v/>
      </c>
      <c r="L196" s="19" t="str">
        <f>IF($C196="Cession",SUM($E196)+SUM($G196)-SUM($H196),"")</f>
        <v/>
      </c>
      <c r="M196" s="19" t="str">
        <f>IF($C196="Cession",SUM($L196)-SUM($F196),"")</f>
        <v/>
      </c>
      <c r="N196" s="18" t="str">
        <f>IF($C196="Cession",SUMIFS($D$13:$D195,$C$13:$C195,"Achat"),"")</f>
        <v/>
      </c>
      <c r="O196" s="18" t="str">
        <f>IF($C196="Cession",SUM($R$13:$R195),"")</f>
        <v/>
      </c>
      <c r="P196" s="18" t="str">
        <f>IF($C196="Cession",SUMIFS($G$13:$G195,$C$13:$C195,"Cession"),"")</f>
        <v/>
      </c>
      <c r="Q196" s="19" t="str">
        <f>IF($C196="Cession",SUM($N196)-SUM($O196)-SUM($P196),"")</f>
        <v/>
      </c>
      <c r="R196" s="19" t="str">
        <f>IF(AND($C196="Cession",SUM($J196)&gt;0,SUM($L196)&lt;=SUM($J196)+0.000001),SUM($Q196)*SUM($L196)/SUM($J196),"")</f>
        <v/>
      </c>
      <c r="S196" s="20" t="str">
        <f>IF($R196="","",SUM($M196)-$R196)</f>
        <v/>
      </c>
      <c r="T196" s="21" t="str">
        <f>IF($C196="","",IF($C195="","Ligne précédente vide",IF(NOT(OR($C196="Achat",$C196="Cession",$C196="Échange sans soulte",$C196="Transfert")),"Type inconnu",IF(NOT(ISNUMBER($A196)),"Date manquante",IF(SUM($A196)&lt;MAX($A$13:$A195),"Date antérieure à une ligne précédente",IF(AND($C196="Achat",SUM($D196)&lt;=0),"Montant de l’achat manquant",IF(AND($C196="Achat",OR(SUM($E196)&lt;&gt;0,SUM($F196)&lt;&gt;0,SUM($G196)&lt;&gt;0,SUM($H196)&lt;&gt;0)),"Achat : colonnes E à H à laisser vides",IF(AND($C196="Cession",SUM($D196)&lt;&gt;0),"Cession : colonne D à laisser vide",IF(AND($C196="Cession",OR(SUM($E196)&lt;0,SUM($F196)&lt;0,SUM($G196)&lt;0,SUM($H196)&lt;0)),"Montant négatif",IF(AND($C196="Cession",SUM($E196)&lt;=0),"Prix de cession manquant",IF(AND($C196="Cession",SUM($G196)&gt;0,SUM($H196)&gt;0),"Une seule soulte par cession",IF(AND($C196="Cession",SUM($J196)&lt;=0),"Valeur globale manquante (onglet Valeur globale)",IF(AND($C196="Cession",SUM($L196)&gt;SUM($J196)+0.000001),"Prix supérieur à la valeur globale : un actif manque","OK")))))))))))))</f>
        <v/>
      </c>
    </row>
    <row r="197" spans="1:20" x14ac:dyDescent="0.25">
      <c r="A197" s="14"/>
      <c r="B197" s="15"/>
      <c r="C197" s="15"/>
      <c r="D197" s="16"/>
      <c r="E197" s="16"/>
      <c r="F197" s="16"/>
      <c r="G197" s="16"/>
      <c r="H197" s="16"/>
      <c r="I197" s="17" t="str">
        <f>IF($C197="Cession",COUNTIF($C$14:$C197,"Cession"),"")</f>
        <v/>
      </c>
      <c r="J197" s="18" t="str">
        <f>IF($C197="Cession",SUMIFS('Valeur globale'!$F$5:$F$1004,'Valeur globale'!$A$5:$A$1004,$I197),"")</f>
        <v/>
      </c>
      <c r="K197" s="19" t="str">
        <f>IF($C197="Cession",SUM($E197)-SUM($F197),"")</f>
        <v/>
      </c>
      <c r="L197" s="19" t="str">
        <f>IF($C197="Cession",SUM($E197)+SUM($G197)-SUM($H197),"")</f>
        <v/>
      </c>
      <c r="M197" s="19" t="str">
        <f>IF($C197="Cession",SUM($L197)-SUM($F197),"")</f>
        <v/>
      </c>
      <c r="N197" s="18" t="str">
        <f>IF($C197="Cession",SUMIFS($D$13:$D196,$C$13:$C196,"Achat"),"")</f>
        <v/>
      </c>
      <c r="O197" s="18" t="str">
        <f>IF($C197="Cession",SUM($R$13:$R196),"")</f>
        <v/>
      </c>
      <c r="P197" s="18" t="str">
        <f>IF($C197="Cession",SUMIFS($G$13:$G196,$C$13:$C196,"Cession"),"")</f>
        <v/>
      </c>
      <c r="Q197" s="19" t="str">
        <f>IF($C197="Cession",SUM($N197)-SUM($O197)-SUM($P197),"")</f>
        <v/>
      </c>
      <c r="R197" s="19" t="str">
        <f>IF(AND($C197="Cession",SUM($J197)&gt;0,SUM($L197)&lt;=SUM($J197)+0.000001),SUM($Q197)*SUM($L197)/SUM($J197),"")</f>
        <v/>
      </c>
      <c r="S197" s="20" t="str">
        <f>IF($R197="","",SUM($M197)-$R197)</f>
        <v/>
      </c>
      <c r="T197" s="21" t="str">
        <f>IF($C197="","",IF($C196="","Ligne précédente vide",IF(NOT(OR($C197="Achat",$C197="Cession",$C197="Échange sans soulte",$C197="Transfert")),"Type inconnu",IF(NOT(ISNUMBER($A197)),"Date manquante",IF(SUM($A197)&lt;MAX($A$13:$A196),"Date antérieure à une ligne précédente",IF(AND($C197="Achat",SUM($D197)&lt;=0),"Montant de l’achat manquant",IF(AND($C197="Achat",OR(SUM($E197)&lt;&gt;0,SUM($F197)&lt;&gt;0,SUM($G197)&lt;&gt;0,SUM($H197)&lt;&gt;0)),"Achat : colonnes E à H à laisser vides",IF(AND($C197="Cession",SUM($D197)&lt;&gt;0),"Cession : colonne D à laisser vide",IF(AND($C197="Cession",OR(SUM($E197)&lt;0,SUM($F197)&lt;0,SUM($G197)&lt;0,SUM($H197)&lt;0)),"Montant négatif",IF(AND($C197="Cession",SUM($E197)&lt;=0),"Prix de cession manquant",IF(AND($C197="Cession",SUM($G197)&gt;0,SUM($H197)&gt;0),"Une seule soulte par cession",IF(AND($C197="Cession",SUM($J197)&lt;=0),"Valeur globale manquante (onglet Valeur globale)",IF(AND($C197="Cession",SUM($L197)&gt;SUM($J197)+0.000001),"Prix supérieur à la valeur globale : un actif manque","OK")))))))))))))</f>
        <v/>
      </c>
    </row>
    <row r="198" spans="1:20" x14ac:dyDescent="0.25">
      <c r="A198" s="14"/>
      <c r="B198" s="15"/>
      <c r="C198" s="15"/>
      <c r="D198" s="16"/>
      <c r="E198" s="16"/>
      <c r="F198" s="16"/>
      <c r="G198" s="16"/>
      <c r="H198" s="16"/>
      <c r="I198" s="17" t="str">
        <f>IF($C198="Cession",COUNTIF($C$14:$C198,"Cession"),"")</f>
        <v/>
      </c>
      <c r="J198" s="18" t="str">
        <f>IF($C198="Cession",SUMIFS('Valeur globale'!$F$5:$F$1004,'Valeur globale'!$A$5:$A$1004,$I198),"")</f>
        <v/>
      </c>
      <c r="K198" s="19" t="str">
        <f>IF($C198="Cession",SUM($E198)-SUM($F198),"")</f>
        <v/>
      </c>
      <c r="L198" s="19" t="str">
        <f>IF($C198="Cession",SUM($E198)+SUM($G198)-SUM($H198),"")</f>
        <v/>
      </c>
      <c r="M198" s="19" t="str">
        <f>IF($C198="Cession",SUM($L198)-SUM($F198),"")</f>
        <v/>
      </c>
      <c r="N198" s="18" t="str">
        <f>IF($C198="Cession",SUMIFS($D$13:$D197,$C$13:$C197,"Achat"),"")</f>
        <v/>
      </c>
      <c r="O198" s="18" t="str">
        <f>IF($C198="Cession",SUM($R$13:$R197),"")</f>
        <v/>
      </c>
      <c r="P198" s="18" t="str">
        <f>IF($C198="Cession",SUMIFS($G$13:$G197,$C$13:$C197,"Cession"),"")</f>
        <v/>
      </c>
      <c r="Q198" s="19" t="str">
        <f>IF($C198="Cession",SUM($N198)-SUM($O198)-SUM($P198),"")</f>
        <v/>
      </c>
      <c r="R198" s="19" t="str">
        <f>IF(AND($C198="Cession",SUM($J198)&gt;0,SUM($L198)&lt;=SUM($J198)+0.000001),SUM($Q198)*SUM($L198)/SUM($J198),"")</f>
        <v/>
      </c>
      <c r="S198" s="20" t="str">
        <f>IF($R198="","",SUM($M198)-$R198)</f>
        <v/>
      </c>
      <c r="T198" s="21" t="str">
        <f>IF($C198="","",IF($C197="","Ligne précédente vide",IF(NOT(OR($C198="Achat",$C198="Cession",$C198="Échange sans soulte",$C198="Transfert")),"Type inconnu",IF(NOT(ISNUMBER($A198)),"Date manquante",IF(SUM($A198)&lt;MAX($A$13:$A197),"Date antérieure à une ligne précédente",IF(AND($C198="Achat",SUM($D198)&lt;=0),"Montant de l’achat manquant",IF(AND($C198="Achat",OR(SUM($E198)&lt;&gt;0,SUM($F198)&lt;&gt;0,SUM($G198)&lt;&gt;0,SUM($H198)&lt;&gt;0)),"Achat : colonnes E à H à laisser vides",IF(AND($C198="Cession",SUM($D198)&lt;&gt;0),"Cession : colonne D à laisser vide",IF(AND($C198="Cession",OR(SUM($E198)&lt;0,SUM($F198)&lt;0,SUM($G198)&lt;0,SUM($H198)&lt;0)),"Montant négatif",IF(AND($C198="Cession",SUM($E198)&lt;=0),"Prix de cession manquant",IF(AND($C198="Cession",SUM($G198)&gt;0,SUM($H198)&gt;0),"Une seule soulte par cession",IF(AND($C198="Cession",SUM($J198)&lt;=0),"Valeur globale manquante (onglet Valeur globale)",IF(AND($C198="Cession",SUM($L198)&gt;SUM($J198)+0.000001),"Prix supérieur à la valeur globale : un actif manque","OK")))))))))))))</f>
        <v/>
      </c>
    </row>
    <row r="199" spans="1:20" x14ac:dyDescent="0.25">
      <c r="A199" s="14"/>
      <c r="B199" s="15"/>
      <c r="C199" s="15"/>
      <c r="D199" s="16"/>
      <c r="E199" s="16"/>
      <c r="F199" s="16"/>
      <c r="G199" s="16"/>
      <c r="H199" s="16"/>
      <c r="I199" s="17" t="str">
        <f>IF($C199="Cession",COUNTIF($C$14:$C199,"Cession"),"")</f>
        <v/>
      </c>
      <c r="J199" s="18" t="str">
        <f>IF($C199="Cession",SUMIFS('Valeur globale'!$F$5:$F$1004,'Valeur globale'!$A$5:$A$1004,$I199),"")</f>
        <v/>
      </c>
      <c r="K199" s="19" t="str">
        <f>IF($C199="Cession",SUM($E199)-SUM($F199),"")</f>
        <v/>
      </c>
      <c r="L199" s="19" t="str">
        <f>IF($C199="Cession",SUM($E199)+SUM($G199)-SUM($H199),"")</f>
        <v/>
      </c>
      <c r="M199" s="19" t="str">
        <f>IF($C199="Cession",SUM($L199)-SUM($F199),"")</f>
        <v/>
      </c>
      <c r="N199" s="18" t="str">
        <f>IF($C199="Cession",SUMIFS($D$13:$D198,$C$13:$C198,"Achat"),"")</f>
        <v/>
      </c>
      <c r="O199" s="18" t="str">
        <f>IF($C199="Cession",SUM($R$13:$R198),"")</f>
        <v/>
      </c>
      <c r="P199" s="18" t="str">
        <f>IF($C199="Cession",SUMIFS($G$13:$G198,$C$13:$C198,"Cession"),"")</f>
        <v/>
      </c>
      <c r="Q199" s="19" t="str">
        <f>IF($C199="Cession",SUM($N199)-SUM($O199)-SUM($P199),"")</f>
        <v/>
      </c>
      <c r="R199" s="19" t="str">
        <f>IF(AND($C199="Cession",SUM($J199)&gt;0,SUM($L199)&lt;=SUM($J199)+0.000001),SUM($Q199)*SUM($L199)/SUM($J199),"")</f>
        <v/>
      </c>
      <c r="S199" s="20" t="str">
        <f>IF($R199="","",SUM($M199)-$R199)</f>
        <v/>
      </c>
      <c r="T199" s="21" t="str">
        <f>IF($C199="","",IF($C198="","Ligne précédente vide",IF(NOT(OR($C199="Achat",$C199="Cession",$C199="Échange sans soulte",$C199="Transfert")),"Type inconnu",IF(NOT(ISNUMBER($A199)),"Date manquante",IF(SUM($A199)&lt;MAX($A$13:$A198),"Date antérieure à une ligne précédente",IF(AND($C199="Achat",SUM($D199)&lt;=0),"Montant de l’achat manquant",IF(AND($C199="Achat",OR(SUM($E199)&lt;&gt;0,SUM($F199)&lt;&gt;0,SUM($G199)&lt;&gt;0,SUM($H199)&lt;&gt;0)),"Achat : colonnes E à H à laisser vides",IF(AND($C199="Cession",SUM($D199)&lt;&gt;0),"Cession : colonne D à laisser vide",IF(AND($C199="Cession",OR(SUM($E199)&lt;0,SUM($F199)&lt;0,SUM($G199)&lt;0,SUM($H199)&lt;0)),"Montant négatif",IF(AND($C199="Cession",SUM($E199)&lt;=0),"Prix de cession manquant",IF(AND($C199="Cession",SUM($G199)&gt;0,SUM($H199)&gt;0),"Une seule soulte par cession",IF(AND($C199="Cession",SUM($J199)&lt;=0),"Valeur globale manquante (onglet Valeur globale)",IF(AND($C199="Cession",SUM($L199)&gt;SUM($J199)+0.000001),"Prix supérieur à la valeur globale : un actif manque","OK")))))))))))))</f>
        <v/>
      </c>
    </row>
    <row r="200" spans="1:20" x14ac:dyDescent="0.25">
      <c r="A200" s="14"/>
      <c r="B200" s="15"/>
      <c r="C200" s="15"/>
      <c r="D200" s="16"/>
      <c r="E200" s="16"/>
      <c r="F200" s="16"/>
      <c r="G200" s="16"/>
      <c r="H200" s="16"/>
      <c r="I200" s="17" t="str">
        <f>IF($C200="Cession",COUNTIF($C$14:$C200,"Cession"),"")</f>
        <v/>
      </c>
      <c r="J200" s="18" t="str">
        <f>IF($C200="Cession",SUMIFS('Valeur globale'!$F$5:$F$1004,'Valeur globale'!$A$5:$A$1004,$I200),"")</f>
        <v/>
      </c>
      <c r="K200" s="19" t="str">
        <f>IF($C200="Cession",SUM($E200)-SUM($F200),"")</f>
        <v/>
      </c>
      <c r="L200" s="19" t="str">
        <f>IF($C200="Cession",SUM($E200)+SUM($G200)-SUM($H200),"")</f>
        <v/>
      </c>
      <c r="M200" s="19" t="str">
        <f>IF($C200="Cession",SUM($L200)-SUM($F200),"")</f>
        <v/>
      </c>
      <c r="N200" s="18" t="str">
        <f>IF($C200="Cession",SUMIFS($D$13:$D199,$C$13:$C199,"Achat"),"")</f>
        <v/>
      </c>
      <c r="O200" s="18" t="str">
        <f>IF($C200="Cession",SUM($R$13:$R199),"")</f>
        <v/>
      </c>
      <c r="P200" s="18" t="str">
        <f>IF($C200="Cession",SUMIFS($G$13:$G199,$C$13:$C199,"Cession"),"")</f>
        <v/>
      </c>
      <c r="Q200" s="19" t="str">
        <f>IF($C200="Cession",SUM($N200)-SUM($O200)-SUM($P200),"")</f>
        <v/>
      </c>
      <c r="R200" s="19" t="str">
        <f>IF(AND($C200="Cession",SUM($J200)&gt;0,SUM($L200)&lt;=SUM($J200)+0.000001),SUM($Q200)*SUM($L200)/SUM($J200),"")</f>
        <v/>
      </c>
      <c r="S200" s="20" t="str">
        <f>IF($R200="","",SUM($M200)-$R200)</f>
        <v/>
      </c>
      <c r="T200" s="21" t="str">
        <f>IF($C200="","",IF($C199="","Ligne précédente vide",IF(NOT(OR($C200="Achat",$C200="Cession",$C200="Échange sans soulte",$C200="Transfert")),"Type inconnu",IF(NOT(ISNUMBER($A200)),"Date manquante",IF(SUM($A200)&lt;MAX($A$13:$A199),"Date antérieure à une ligne précédente",IF(AND($C200="Achat",SUM($D200)&lt;=0),"Montant de l’achat manquant",IF(AND($C200="Achat",OR(SUM($E200)&lt;&gt;0,SUM($F200)&lt;&gt;0,SUM($G200)&lt;&gt;0,SUM($H200)&lt;&gt;0)),"Achat : colonnes E à H à laisser vides",IF(AND($C200="Cession",SUM($D200)&lt;&gt;0),"Cession : colonne D à laisser vide",IF(AND($C200="Cession",OR(SUM($E200)&lt;0,SUM($F200)&lt;0,SUM($G200)&lt;0,SUM($H200)&lt;0)),"Montant négatif",IF(AND($C200="Cession",SUM($E200)&lt;=0),"Prix de cession manquant",IF(AND($C200="Cession",SUM($G200)&gt;0,SUM($H200)&gt;0),"Une seule soulte par cession",IF(AND($C200="Cession",SUM($J200)&lt;=0),"Valeur globale manquante (onglet Valeur globale)",IF(AND($C200="Cession",SUM($L200)&gt;SUM($J200)+0.000001),"Prix supérieur à la valeur globale : un actif manque","OK")))))))))))))</f>
        <v/>
      </c>
    </row>
    <row r="201" spans="1:20" x14ac:dyDescent="0.25">
      <c r="A201" s="14"/>
      <c r="B201" s="15"/>
      <c r="C201" s="15"/>
      <c r="D201" s="16"/>
      <c r="E201" s="16"/>
      <c r="F201" s="16"/>
      <c r="G201" s="16"/>
      <c r="H201" s="16"/>
      <c r="I201" s="17" t="str">
        <f>IF($C201="Cession",COUNTIF($C$14:$C201,"Cession"),"")</f>
        <v/>
      </c>
      <c r="J201" s="18" t="str">
        <f>IF($C201="Cession",SUMIFS('Valeur globale'!$F$5:$F$1004,'Valeur globale'!$A$5:$A$1004,$I201),"")</f>
        <v/>
      </c>
      <c r="K201" s="19" t="str">
        <f>IF($C201="Cession",SUM($E201)-SUM($F201),"")</f>
        <v/>
      </c>
      <c r="L201" s="19" t="str">
        <f>IF($C201="Cession",SUM($E201)+SUM($G201)-SUM($H201),"")</f>
        <v/>
      </c>
      <c r="M201" s="19" t="str">
        <f>IF($C201="Cession",SUM($L201)-SUM($F201),"")</f>
        <v/>
      </c>
      <c r="N201" s="18" t="str">
        <f>IF($C201="Cession",SUMIFS($D$13:$D200,$C$13:$C200,"Achat"),"")</f>
        <v/>
      </c>
      <c r="O201" s="18" t="str">
        <f>IF($C201="Cession",SUM($R$13:$R200),"")</f>
        <v/>
      </c>
      <c r="P201" s="18" t="str">
        <f>IF($C201="Cession",SUMIFS($G$13:$G200,$C$13:$C200,"Cession"),"")</f>
        <v/>
      </c>
      <c r="Q201" s="19" t="str">
        <f>IF($C201="Cession",SUM($N201)-SUM($O201)-SUM($P201),"")</f>
        <v/>
      </c>
      <c r="R201" s="19" t="str">
        <f>IF(AND($C201="Cession",SUM($J201)&gt;0,SUM($L201)&lt;=SUM($J201)+0.000001),SUM($Q201)*SUM($L201)/SUM($J201),"")</f>
        <v/>
      </c>
      <c r="S201" s="20" t="str">
        <f>IF($R201="","",SUM($M201)-$R201)</f>
        <v/>
      </c>
      <c r="T201" s="21" t="str">
        <f>IF($C201="","",IF($C200="","Ligne précédente vide",IF(NOT(OR($C201="Achat",$C201="Cession",$C201="Échange sans soulte",$C201="Transfert")),"Type inconnu",IF(NOT(ISNUMBER($A201)),"Date manquante",IF(SUM($A201)&lt;MAX($A$13:$A200),"Date antérieure à une ligne précédente",IF(AND($C201="Achat",SUM($D201)&lt;=0),"Montant de l’achat manquant",IF(AND($C201="Achat",OR(SUM($E201)&lt;&gt;0,SUM($F201)&lt;&gt;0,SUM($G201)&lt;&gt;0,SUM($H201)&lt;&gt;0)),"Achat : colonnes E à H à laisser vides",IF(AND($C201="Cession",SUM($D201)&lt;&gt;0),"Cession : colonne D à laisser vide",IF(AND($C201="Cession",OR(SUM($E201)&lt;0,SUM($F201)&lt;0,SUM($G201)&lt;0,SUM($H201)&lt;0)),"Montant négatif",IF(AND($C201="Cession",SUM($E201)&lt;=0),"Prix de cession manquant",IF(AND($C201="Cession",SUM($G201)&gt;0,SUM($H201)&gt;0),"Une seule soulte par cession",IF(AND($C201="Cession",SUM($J201)&lt;=0),"Valeur globale manquante (onglet Valeur globale)",IF(AND($C201="Cession",SUM($L201)&gt;SUM($J201)+0.000001),"Prix supérieur à la valeur globale : un actif manque","OK")))))))))))))</f>
        <v/>
      </c>
    </row>
    <row r="202" spans="1:20" x14ac:dyDescent="0.25">
      <c r="A202" s="14"/>
      <c r="B202" s="15"/>
      <c r="C202" s="15"/>
      <c r="D202" s="16"/>
      <c r="E202" s="16"/>
      <c r="F202" s="16"/>
      <c r="G202" s="16"/>
      <c r="H202" s="16"/>
      <c r="I202" s="17" t="str">
        <f>IF($C202="Cession",COUNTIF($C$14:$C202,"Cession"),"")</f>
        <v/>
      </c>
      <c r="J202" s="18" t="str">
        <f>IF($C202="Cession",SUMIFS('Valeur globale'!$F$5:$F$1004,'Valeur globale'!$A$5:$A$1004,$I202),"")</f>
        <v/>
      </c>
      <c r="K202" s="19" t="str">
        <f>IF($C202="Cession",SUM($E202)-SUM($F202),"")</f>
        <v/>
      </c>
      <c r="L202" s="19" t="str">
        <f>IF($C202="Cession",SUM($E202)+SUM($G202)-SUM($H202),"")</f>
        <v/>
      </c>
      <c r="M202" s="19" t="str">
        <f>IF($C202="Cession",SUM($L202)-SUM($F202),"")</f>
        <v/>
      </c>
      <c r="N202" s="18" t="str">
        <f>IF($C202="Cession",SUMIFS($D$13:$D201,$C$13:$C201,"Achat"),"")</f>
        <v/>
      </c>
      <c r="O202" s="18" t="str">
        <f>IF($C202="Cession",SUM($R$13:$R201),"")</f>
        <v/>
      </c>
      <c r="P202" s="18" t="str">
        <f>IF($C202="Cession",SUMIFS($G$13:$G201,$C$13:$C201,"Cession"),"")</f>
        <v/>
      </c>
      <c r="Q202" s="19" t="str">
        <f>IF($C202="Cession",SUM($N202)-SUM($O202)-SUM($P202),"")</f>
        <v/>
      </c>
      <c r="R202" s="19" t="str">
        <f>IF(AND($C202="Cession",SUM($J202)&gt;0,SUM($L202)&lt;=SUM($J202)+0.000001),SUM($Q202)*SUM($L202)/SUM($J202),"")</f>
        <v/>
      </c>
      <c r="S202" s="20" t="str">
        <f>IF($R202="","",SUM($M202)-$R202)</f>
        <v/>
      </c>
      <c r="T202" s="21" t="str">
        <f>IF($C202="","",IF($C201="","Ligne précédente vide",IF(NOT(OR($C202="Achat",$C202="Cession",$C202="Échange sans soulte",$C202="Transfert")),"Type inconnu",IF(NOT(ISNUMBER($A202)),"Date manquante",IF(SUM($A202)&lt;MAX($A$13:$A201),"Date antérieure à une ligne précédente",IF(AND($C202="Achat",SUM($D202)&lt;=0),"Montant de l’achat manquant",IF(AND($C202="Achat",OR(SUM($E202)&lt;&gt;0,SUM($F202)&lt;&gt;0,SUM($G202)&lt;&gt;0,SUM($H202)&lt;&gt;0)),"Achat : colonnes E à H à laisser vides",IF(AND($C202="Cession",SUM($D202)&lt;&gt;0),"Cession : colonne D à laisser vide",IF(AND($C202="Cession",OR(SUM($E202)&lt;0,SUM($F202)&lt;0,SUM($G202)&lt;0,SUM($H202)&lt;0)),"Montant négatif",IF(AND($C202="Cession",SUM($E202)&lt;=0),"Prix de cession manquant",IF(AND($C202="Cession",SUM($G202)&gt;0,SUM($H202)&gt;0),"Une seule soulte par cession",IF(AND($C202="Cession",SUM($J202)&lt;=0),"Valeur globale manquante (onglet Valeur globale)",IF(AND($C202="Cession",SUM($L202)&gt;SUM($J202)+0.000001),"Prix supérieur à la valeur globale : un actif manque","OK")))))))))))))</f>
        <v/>
      </c>
    </row>
    <row r="203" spans="1:20" x14ac:dyDescent="0.25">
      <c r="A203" s="14"/>
      <c r="B203" s="15"/>
      <c r="C203" s="15"/>
      <c r="D203" s="16"/>
      <c r="E203" s="16"/>
      <c r="F203" s="16"/>
      <c r="G203" s="16"/>
      <c r="H203" s="16"/>
      <c r="I203" s="17" t="str">
        <f>IF($C203="Cession",COUNTIF($C$14:$C203,"Cession"),"")</f>
        <v/>
      </c>
      <c r="J203" s="18" t="str">
        <f>IF($C203="Cession",SUMIFS('Valeur globale'!$F$5:$F$1004,'Valeur globale'!$A$5:$A$1004,$I203),"")</f>
        <v/>
      </c>
      <c r="K203" s="19" t="str">
        <f>IF($C203="Cession",SUM($E203)-SUM($F203),"")</f>
        <v/>
      </c>
      <c r="L203" s="19" t="str">
        <f>IF($C203="Cession",SUM($E203)+SUM($G203)-SUM($H203),"")</f>
        <v/>
      </c>
      <c r="M203" s="19" t="str">
        <f>IF($C203="Cession",SUM($L203)-SUM($F203),"")</f>
        <v/>
      </c>
      <c r="N203" s="18" t="str">
        <f>IF($C203="Cession",SUMIFS($D$13:$D202,$C$13:$C202,"Achat"),"")</f>
        <v/>
      </c>
      <c r="O203" s="18" t="str">
        <f>IF($C203="Cession",SUM($R$13:$R202),"")</f>
        <v/>
      </c>
      <c r="P203" s="18" t="str">
        <f>IF($C203="Cession",SUMIFS($G$13:$G202,$C$13:$C202,"Cession"),"")</f>
        <v/>
      </c>
      <c r="Q203" s="19" t="str">
        <f>IF($C203="Cession",SUM($N203)-SUM($O203)-SUM($P203),"")</f>
        <v/>
      </c>
      <c r="R203" s="19" t="str">
        <f>IF(AND($C203="Cession",SUM($J203)&gt;0,SUM($L203)&lt;=SUM($J203)+0.000001),SUM($Q203)*SUM($L203)/SUM($J203),"")</f>
        <v/>
      </c>
      <c r="S203" s="20" t="str">
        <f>IF($R203="","",SUM($M203)-$R203)</f>
        <v/>
      </c>
      <c r="T203" s="21" t="str">
        <f>IF($C203="","",IF($C202="","Ligne précédente vide",IF(NOT(OR($C203="Achat",$C203="Cession",$C203="Échange sans soulte",$C203="Transfert")),"Type inconnu",IF(NOT(ISNUMBER($A203)),"Date manquante",IF(SUM($A203)&lt;MAX($A$13:$A202),"Date antérieure à une ligne précédente",IF(AND($C203="Achat",SUM($D203)&lt;=0),"Montant de l’achat manquant",IF(AND($C203="Achat",OR(SUM($E203)&lt;&gt;0,SUM($F203)&lt;&gt;0,SUM($G203)&lt;&gt;0,SUM($H203)&lt;&gt;0)),"Achat : colonnes E à H à laisser vides",IF(AND($C203="Cession",SUM($D203)&lt;&gt;0),"Cession : colonne D à laisser vide",IF(AND($C203="Cession",OR(SUM($E203)&lt;0,SUM($F203)&lt;0,SUM($G203)&lt;0,SUM($H203)&lt;0)),"Montant négatif",IF(AND($C203="Cession",SUM($E203)&lt;=0),"Prix de cession manquant",IF(AND($C203="Cession",SUM($G203)&gt;0,SUM($H203)&gt;0),"Une seule soulte par cession",IF(AND($C203="Cession",SUM($J203)&lt;=0),"Valeur globale manquante (onglet Valeur globale)",IF(AND($C203="Cession",SUM($L203)&gt;SUM($J203)+0.000001),"Prix supérieur à la valeur globale : un actif manque","OK")))))))))))))</f>
        <v/>
      </c>
    </row>
    <row r="204" spans="1:20" x14ac:dyDescent="0.25">
      <c r="A204" s="14"/>
      <c r="B204" s="15"/>
      <c r="C204" s="15"/>
      <c r="D204" s="16"/>
      <c r="E204" s="16"/>
      <c r="F204" s="16"/>
      <c r="G204" s="16"/>
      <c r="H204" s="16"/>
      <c r="I204" s="17" t="str">
        <f>IF($C204="Cession",COUNTIF($C$14:$C204,"Cession"),"")</f>
        <v/>
      </c>
      <c r="J204" s="18" t="str">
        <f>IF($C204="Cession",SUMIFS('Valeur globale'!$F$5:$F$1004,'Valeur globale'!$A$5:$A$1004,$I204),"")</f>
        <v/>
      </c>
      <c r="K204" s="19" t="str">
        <f>IF($C204="Cession",SUM($E204)-SUM($F204),"")</f>
        <v/>
      </c>
      <c r="L204" s="19" t="str">
        <f>IF($C204="Cession",SUM($E204)+SUM($G204)-SUM($H204),"")</f>
        <v/>
      </c>
      <c r="M204" s="19" t="str">
        <f>IF($C204="Cession",SUM($L204)-SUM($F204),"")</f>
        <v/>
      </c>
      <c r="N204" s="18" t="str">
        <f>IF($C204="Cession",SUMIFS($D$13:$D203,$C$13:$C203,"Achat"),"")</f>
        <v/>
      </c>
      <c r="O204" s="18" t="str">
        <f>IF($C204="Cession",SUM($R$13:$R203),"")</f>
        <v/>
      </c>
      <c r="P204" s="18" t="str">
        <f>IF($C204="Cession",SUMIFS($G$13:$G203,$C$13:$C203,"Cession"),"")</f>
        <v/>
      </c>
      <c r="Q204" s="19" t="str">
        <f>IF($C204="Cession",SUM($N204)-SUM($O204)-SUM($P204),"")</f>
        <v/>
      </c>
      <c r="R204" s="19" t="str">
        <f>IF(AND($C204="Cession",SUM($J204)&gt;0,SUM($L204)&lt;=SUM($J204)+0.000001),SUM($Q204)*SUM($L204)/SUM($J204),"")</f>
        <v/>
      </c>
      <c r="S204" s="20" t="str">
        <f>IF($R204="","",SUM($M204)-$R204)</f>
        <v/>
      </c>
      <c r="T204" s="21" t="str">
        <f>IF($C204="","",IF($C203="","Ligne précédente vide",IF(NOT(OR($C204="Achat",$C204="Cession",$C204="Échange sans soulte",$C204="Transfert")),"Type inconnu",IF(NOT(ISNUMBER($A204)),"Date manquante",IF(SUM($A204)&lt;MAX($A$13:$A203),"Date antérieure à une ligne précédente",IF(AND($C204="Achat",SUM($D204)&lt;=0),"Montant de l’achat manquant",IF(AND($C204="Achat",OR(SUM($E204)&lt;&gt;0,SUM($F204)&lt;&gt;0,SUM($G204)&lt;&gt;0,SUM($H204)&lt;&gt;0)),"Achat : colonnes E à H à laisser vides",IF(AND($C204="Cession",SUM($D204)&lt;&gt;0),"Cession : colonne D à laisser vide",IF(AND($C204="Cession",OR(SUM($E204)&lt;0,SUM($F204)&lt;0,SUM($G204)&lt;0,SUM($H204)&lt;0)),"Montant négatif",IF(AND($C204="Cession",SUM($E204)&lt;=0),"Prix de cession manquant",IF(AND($C204="Cession",SUM($G204)&gt;0,SUM($H204)&gt;0),"Une seule soulte par cession",IF(AND($C204="Cession",SUM($J204)&lt;=0),"Valeur globale manquante (onglet Valeur globale)",IF(AND($C204="Cession",SUM($L204)&gt;SUM($J204)+0.000001),"Prix supérieur à la valeur globale : un actif manque","OK")))))))))))))</f>
        <v/>
      </c>
    </row>
    <row r="205" spans="1:20" x14ac:dyDescent="0.25">
      <c r="A205" s="14"/>
      <c r="B205" s="15"/>
      <c r="C205" s="15"/>
      <c r="D205" s="16"/>
      <c r="E205" s="16"/>
      <c r="F205" s="16"/>
      <c r="G205" s="16"/>
      <c r="H205" s="16"/>
      <c r="I205" s="17" t="str">
        <f>IF($C205="Cession",COUNTIF($C$14:$C205,"Cession"),"")</f>
        <v/>
      </c>
      <c r="J205" s="18" t="str">
        <f>IF($C205="Cession",SUMIFS('Valeur globale'!$F$5:$F$1004,'Valeur globale'!$A$5:$A$1004,$I205),"")</f>
        <v/>
      </c>
      <c r="K205" s="19" t="str">
        <f>IF($C205="Cession",SUM($E205)-SUM($F205),"")</f>
        <v/>
      </c>
      <c r="L205" s="19" t="str">
        <f>IF($C205="Cession",SUM($E205)+SUM($G205)-SUM($H205),"")</f>
        <v/>
      </c>
      <c r="M205" s="19" t="str">
        <f>IF($C205="Cession",SUM($L205)-SUM($F205),"")</f>
        <v/>
      </c>
      <c r="N205" s="18" t="str">
        <f>IF($C205="Cession",SUMIFS($D$13:$D204,$C$13:$C204,"Achat"),"")</f>
        <v/>
      </c>
      <c r="O205" s="18" t="str">
        <f>IF($C205="Cession",SUM($R$13:$R204),"")</f>
        <v/>
      </c>
      <c r="P205" s="18" t="str">
        <f>IF($C205="Cession",SUMIFS($G$13:$G204,$C$13:$C204,"Cession"),"")</f>
        <v/>
      </c>
      <c r="Q205" s="19" t="str">
        <f>IF($C205="Cession",SUM($N205)-SUM($O205)-SUM($P205),"")</f>
        <v/>
      </c>
      <c r="R205" s="19" t="str">
        <f>IF(AND($C205="Cession",SUM($J205)&gt;0,SUM($L205)&lt;=SUM($J205)+0.000001),SUM($Q205)*SUM($L205)/SUM($J205),"")</f>
        <v/>
      </c>
      <c r="S205" s="20" t="str">
        <f>IF($R205="","",SUM($M205)-$R205)</f>
        <v/>
      </c>
      <c r="T205" s="21" t="str">
        <f>IF($C205="","",IF($C204="","Ligne précédente vide",IF(NOT(OR($C205="Achat",$C205="Cession",$C205="Échange sans soulte",$C205="Transfert")),"Type inconnu",IF(NOT(ISNUMBER($A205)),"Date manquante",IF(SUM($A205)&lt;MAX($A$13:$A204),"Date antérieure à une ligne précédente",IF(AND($C205="Achat",SUM($D205)&lt;=0),"Montant de l’achat manquant",IF(AND($C205="Achat",OR(SUM($E205)&lt;&gt;0,SUM($F205)&lt;&gt;0,SUM($G205)&lt;&gt;0,SUM($H205)&lt;&gt;0)),"Achat : colonnes E à H à laisser vides",IF(AND($C205="Cession",SUM($D205)&lt;&gt;0),"Cession : colonne D à laisser vide",IF(AND($C205="Cession",OR(SUM($E205)&lt;0,SUM($F205)&lt;0,SUM($G205)&lt;0,SUM($H205)&lt;0)),"Montant négatif",IF(AND($C205="Cession",SUM($E205)&lt;=0),"Prix de cession manquant",IF(AND($C205="Cession",SUM($G205)&gt;0,SUM($H205)&gt;0),"Une seule soulte par cession",IF(AND($C205="Cession",SUM($J205)&lt;=0),"Valeur globale manquante (onglet Valeur globale)",IF(AND($C205="Cession",SUM($L205)&gt;SUM($J205)+0.000001),"Prix supérieur à la valeur globale : un actif manque","OK")))))))))))))</f>
        <v/>
      </c>
    </row>
    <row r="206" spans="1:20" x14ac:dyDescent="0.25">
      <c r="A206" s="14"/>
      <c r="B206" s="15"/>
      <c r="C206" s="15"/>
      <c r="D206" s="16"/>
      <c r="E206" s="16"/>
      <c r="F206" s="16"/>
      <c r="G206" s="16"/>
      <c r="H206" s="16"/>
      <c r="I206" s="17" t="str">
        <f>IF($C206="Cession",COUNTIF($C$14:$C206,"Cession"),"")</f>
        <v/>
      </c>
      <c r="J206" s="18" t="str">
        <f>IF($C206="Cession",SUMIFS('Valeur globale'!$F$5:$F$1004,'Valeur globale'!$A$5:$A$1004,$I206),"")</f>
        <v/>
      </c>
      <c r="K206" s="19" t="str">
        <f>IF($C206="Cession",SUM($E206)-SUM($F206),"")</f>
        <v/>
      </c>
      <c r="L206" s="19" t="str">
        <f>IF($C206="Cession",SUM($E206)+SUM($G206)-SUM($H206),"")</f>
        <v/>
      </c>
      <c r="M206" s="19" t="str">
        <f>IF($C206="Cession",SUM($L206)-SUM($F206),"")</f>
        <v/>
      </c>
      <c r="N206" s="18" t="str">
        <f>IF($C206="Cession",SUMIFS($D$13:$D205,$C$13:$C205,"Achat"),"")</f>
        <v/>
      </c>
      <c r="O206" s="18" t="str">
        <f>IF($C206="Cession",SUM($R$13:$R205),"")</f>
        <v/>
      </c>
      <c r="P206" s="18" t="str">
        <f>IF($C206="Cession",SUMIFS($G$13:$G205,$C$13:$C205,"Cession"),"")</f>
        <v/>
      </c>
      <c r="Q206" s="19" t="str">
        <f>IF($C206="Cession",SUM($N206)-SUM($O206)-SUM($P206),"")</f>
        <v/>
      </c>
      <c r="R206" s="19" t="str">
        <f>IF(AND($C206="Cession",SUM($J206)&gt;0,SUM($L206)&lt;=SUM($J206)+0.000001),SUM($Q206)*SUM($L206)/SUM($J206),"")</f>
        <v/>
      </c>
      <c r="S206" s="20" t="str">
        <f>IF($R206="","",SUM($M206)-$R206)</f>
        <v/>
      </c>
      <c r="T206" s="21" t="str">
        <f>IF($C206="","",IF($C205="","Ligne précédente vide",IF(NOT(OR($C206="Achat",$C206="Cession",$C206="Échange sans soulte",$C206="Transfert")),"Type inconnu",IF(NOT(ISNUMBER($A206)),"Date manquante",IF(SUM($A206)&lt;MAX($A$13:$A205),"Date antérieure à une ligne précédente",IF(AND($C206="Achat",SUM($D206)&lt;=0),"Montant de l’achat manquant",IF(AND($C206="Achat",OR(SUM($E206)&lt;&gt;0,SUM($F206)&lt;&gt;0,SUM($G206)&lt;&gt;0,SUM($H206)&lt;&gt;0)),"Achat : colonnes E à H à laisser vides",IF(AND($C206="Cession",SUM($D206)&lt;&gt;0),"Cession : colonne D à laisser vide",IF(AND($C206="Cession",OR(SUM($E206)&lt;0,SUM($F206)&lt;0,SUM($G206)&lt;0,SUM($H206)&lt;0)),"Montant négatif",IF(AND($C206="Cession",SUM($E206)&lt;=0),"Prix de cession manquant",IF(AND($C206="Cession",SUM($G206)&gt;0,SUM($H206)&gt;0),"Une seule soulte par cession",IF(AND($C206="Cession",SUM($J206)&lt;=0),"Valeur globale manquante (onglet Valeur globale)",IF(AND($C206="Cession",SUM($L206)&gt;SUM($J206)+0.000001),"Prix supérieur à la valeur globale : un actif manque","OK")))))))))))))</f>
        <v/>
      </c>
    </row>
    <row r="207" spans="1:20" x14ac:dyDescent="0.25">
      <c r="A207" s="14"/>
      <c r="B207" s="15"/>
      <c r="C207" s="15"/>
      <c r="D207" s="16"/>
      <c r="E207" s="16"/>
      <c r="F207" s="16"/>
      <c r="G207" s="16"/>
      <c r="H207" s="16"/>
      <c r="I207" s="17" t="str">
        <f>IF($C207="Cession",COUNTIF($C$14:$C207,"Cession"),"")</f>
        <v/>
      </c>
      <c r="J207" s="18" t="str">
        <f>IF($C207="Cession",SUMIFS('Valeur globale'!$F$5:$F$1004,'Valeur globale'!$A$5:$A$1004,$I207),"")</f>
        <v/>
      </c>
      <c r="K207" s="19" t="str">
        <f>IF($C207="Cession",SUM($E207)-SUM($F207),"")</f>
        <v/>
      </c>
      <c r="L207" s="19" t="str">
        <f>IF($C207="Cession",SUM($E207)+SUM($G207)-SUM($H207),"")</f>
        <v/>
      </c>
      <c r="M207" s="19" t="str">
        <f>IF($C207="Cession",SUM($L207)-SUM($F207),"")</f>
        <v/>
      </c>
      <c r="N207" s="18" t="str">
        <f>IF($C207="Cession",SUMIFS($D$13:$D206,$C$13:$C206,"Achat"),"")</f>
        <v/>
      </c>
      <c r="O207" s="18" t="str">
        <f>IF($C207="Cession",SUM($R$13:$R206),"")</f>
        <v/>
      </c>
      <c r="P207" s="18" t="str">
        <f>IF($C207="Cession",SUMIFS($G$13:$G206,$C$13:$C206,"Cession"),"")</f>
        <v/>
      </c>
      <c r="Q207" s="19" t="str">
        <f>IF($C207="Cession",SUM($N207)-SUM($O207)-SUM($P207),"")</f>
        <v/>
      </c>
      <c r="R207" s="19" t="str">
        <f>IF(AND($C207="Cession",SUM($J207)&gt;0,SUM($L207)&lt;=SUM($J207)+0.000001),SUM($Q207)*SUM($L207)/SUM($J207),"")</f>
        <v/>
      </c>
      <c r="S207" s="20" t="str">
        <f>IF($R207="","",SUM($M207)-$R207)</f>
        <v/>
      </c>
      <c r="T207" s="21" t="str">
        <f>IF($C207="","",IF($C206="","Ligne précédente vide",IF(NOT(OR($C207="Achat",$C207="Cession",$C207="Échange sans soulte",$C207="Transfert")),"Type inconnu",IF(NOT(ISNUMBER($A207)),"Date manquante",IF(SUM($A207)&lt;MAX($A$13:$A206),"Date antérieure à une ligne précédente",IF(AND($C207="Achat",SUM($D207)&lt;=0),"Montant de l’achat manquant",IF(AND($C207="Achat",OR(SUM($E207)&lt;&gt;0,SUM($F207)&lt;&gt;0,SUM($G207)&lt;&gt;0,SUM($H207)&lt;&gt;0)),"Achat : colonnes E à H à laisser vides",IF(AND($C207="Cession",SUM($D207)&lt;&gt;0),"Cession : colonne D à laisser vide",IF(AND($C207="Cession",OR(SUM($E207)&lt;0,SUM($F207)&lt;0,SUM($G207)&lt;0,SUM($H207)&lt;0)),"Montant négatif",IF(AND($C207="Cession",SUM($E207)&lt;=0),"Prix de cession manquant",IF(AND($C207="Cession",SUM($G207)&gt;0,SUM($H207)&gt;0),"Une seule soulte par cession",IF(AND($C207="Cession",SUM($J207)&lt;=0),"Valeur globale manquante (onglet Valeur globale)",IF(AND($C207="Cession",SUM($L207)&gt;SUM($J207)+0.000001),"Prix supérieur à la valeur globale : un actif manque","OK")))))))))))))</f>
        <v/>
      </c>
    </row>
    <row r="208" spans="1:20" x14ac:dyDescent="0.25">
      <c r="A208" s="14"/>
      <c r="B208" s="15"/>
      <c r="C208" s="15"/>
      <c r="D208" s="16"/>
      <c r="E208" s="16"/>
      <c r="F208" s="16"/>
      <c r="G208" s="16"/>
      <c r="H208" s="16"/>
      <c r="I208" s="17" t="str">
        <f>IF($C208="Cession",COUNTIF($C$14:$C208,"Cession"),"")</f>
        <v/>
      </c>
      <c r="J208" s="18" t="str">
        <f>IF($C208="Cession",SUMIFS('Valeur globale'!$F$5:$F$1004,'Valeur globale'!$A$5:$A$1004,$I208),"")</f>
        <v/>
      </c>
      <c r="K208" s="19" t="str">
        <f>IF($C208="Cession",SUM($E208)-SUM($F208),"")</f>
        <v/>
      </c>
      <c r="L208" s="19" t="str">
        <f>IF($C208="Cession",SUM($E208)+SUM($G208)-SUM($H208),"")</f>
        <v/>
      </c>
      <c r="M208" s="19" t="str">
        <f>IF($C208="Cession",SUM($L208)-SUM($F208),"")</f>
        <v/>
      </c>
      <c r="N208" s="18" t="str">
        <f>IF($C208="Cession",SUMIFS($D$13:$D207,$C$13:$C207,"Achat"),"")</f>
        <v/>
      </c>
      <c r="O208" s="18" t="str">
        <f>IF($C208="Cession",SUM($R$13:$R207),"")</f>
        <v/>
      </c>
      <c r="P208" s="18" t="str">
        <f>IF($C208="Cession",SUMIFS($G$13:$G207,$C$13:$C207,"Cession"),"")</f>
        <v/>
      </c>
      <c r="Q208" s="19" t="str">
        <f>IF($C208="Cession",SUM($N208)-SUM($O208)-SUM($P208),"")</f>
        <v/>
      </c>
      <c r="R208" s="19" t="str">
        <f>IF(AND($C208="Cession",SUM($J208)&gt;0,SUM($L208)&lt;=SUM($J208)+0.000001),SUM($Q208)*SUM($L208)/SUM($J208),"")</f>
        <v/>
      </c>
      <c r="S208" s="20" t="str">
        <f>IF($R208="","",SUM($M208)-$R208)</f>
        <v/>
      </c>
      <c r="T208" s="21" t="str">
        <f>IF($C208="","",IF($C207="","Ligne précédente vide",IF(NOT(OR($C208="Achat",$C208="Cession",$C208="Échange sans soulte",$C208="Transfert")),"Type inconnu",IF(NOT(ISNUMBER($A208)),"Date manquante",IF(SUM($A208)&lt;MAX($A$13:$A207),"Date antérieure à une ligne précédente",IF(AND($C208="Achat",SUM($D208)&lt;=0),"Montant de l’achat manquant",IF(AND($C208="Achat",OR(SUM($E208)&lt;&gt;0,SUM($F208)&lt;&gt;0,SUM($G208)&lt;&gt;0,SUM($H208)&lt;&gt;0)),"Achat : colonnes E à H à laisser vides",IF(AND($C208="Cession",SUM($D208)&lt;&gt;0),"Cession : colonne D à laisser vide",IF(AND($C208="Cession",OR(SUM($E208)&lt;0,SUM($F208)&lt;0,SUM($G208)&lt;0,SUM($H208)&lt;0)),"Montant négatif",IF(AND($C208="Cession",SUM($E208)&lt;=0),"Prix de cession manquant",IF(AND($C208="Cession",SUM($G208)&gt;0,SUM($H208)&gt;0),"Une seule soulte par cession",IF(AND($C208="Cession",SUM($J208)&lt;=0),"Valeur globale manquante (onglet Valeur globale)",IF(AND($C208="Cession",SUM($L208)&gt;SUM($J208)+0.000001),"Prix supérieur à la valeur globale : un actif manque","OK")))))))))))))</f>
        <v/>
      </c>
    </row>
    <row r="209" spans="1:20" x14ac:dyDescent="0.25">
      <c r="A209" s="14"/>
      <c r="B209" s="15"/>
      <c r="C209" s="15"/>
      <c r="D209" s="16"/>
      <c r="E209" s="16"/>
      <c r="F209" s="16"/>
      <c r="G209" s="16"/>
      <c r="H209" s="16"/>
      <c r="I209" s="17" t="str">
        <f>IF($C209="Cession",COUNTIF($C$14:$C209,"Cession"),"")</f>
        <v/>
      </c>
      <c r="J209" s="18" t="str">
        <f>IF($C209="Cession",SUMIFS('Valeur globale'!$F$5:$F$1004,'Valeur globale'!$A$5:$A$1004,$I209),"")</f>
        <v/>
      </c>
      <c r="K209" s="19" t="str">
        <f>IF($C209="Cession",SUM($E209)-SUM($F209),"")</f>
        <v/>
      </c>
      <c r="L209" s="19" t="str">
        <f>IF($C209="Cession",SUM($E209)+SUM($G209)-SUM($H209),"")</f>
        <v/>
      </c>
      <c r="M209" s="19" t="str">
        <f>IF($C209="Cession",SUM($L209)-SUM($F209),"")</f>
        <v/>
      </c>
      <c r="N209" s="18" t="str">
        <f>IF($C209="Cession",SUMIFS($D$13:$D208,$C$13:$C208,"Achat"),"")</f>
        <v/>
      </c>
      <c r="O209" s="18" t="str">
        <f>IF($C209="Cession",SUM($R$13:$R208),"")</f>
        <v/>
      </c>
      <c r="P209" s="18" t="str">
        <f>IF($C209="Cession",SUMIFS($G$13:$G208,$C$13:$C208,"Cession"),"")</f>
        <v/>
      </c>
      <c r="Q209" s="19" t="str">
        <f>IF($C209="Cession",SUM($N209)-SUM($O209)-SUM($P209),"")</f>
        <v/>
      </c>
      <c r="R209" s="19" t="str">
        <f>IF(AND($C209="Cession",SUM($J209)&gt;0,SUM($L209)&lt;=SUM($J209)+0.000001),SUM($Q209)*SUM($L209)/SUM($J209),"")</f>
        <v/>
      </c>
      <c r="S209" s="20" t="str">
        <f>IF($R209="","",SUM($M209)-$R209)</f>
        <v/>
      </c>
      <c r="T209" s="21" t="str">
        <f>IF($C209="","",IF($C208="","Ligne précédente vide",IF(NOT(OR($C209="Achat",$C209="Cession",$C209="Échange sans soulte",$C209="Transfert")),"Type inconnu",IF(NOT(ISNUMBER($A209)),"Date manquante",IF(SUM($A209)&lt;MAX($A$13:$A208),"Date antérieure à une ligne précédente",IF(AND($C209="Achat",SUM($D209)&lt;=0),"Montant de l’achat manquant",IF(AND($C209="Achat",OR(SUM($E209)&lt;&gt;0,SUM($F209)&lt;&gt;0,SUM($G209)&lt;&gt;0,SUM($H209)&lt;&gt;0)),"Achat : colonnes E à H à laisser vides",IF(AND($C209="Cession",SUM($D209)&lt;&gt;0),"Cession : colonne D à laisser vide",IF(AND($C209="Cession",OR(SUM($E209)&lt;0,SUM($F209)&lt;0,SUM($G209)&lt;0,SUM($H209)&lt;0)),"Montant négatif",IF(AND($C209="Cession",SUM($E209)&lt;=0),"Prix de cession manquant",IF(AND($C209="Cession",SUM($G209)&gt;0,SUM($H209)&gt;0),"Une seule soulte par cession",IF(AND($C209="Cession",SUM($J209)&lt;=0),"Valeur globale manquante (onglet Valeur globale)",IF(AND($C209="Cession",SUM($L209)&gt;SUM($J209)+0.000001),"Prix supérieur à la valeur globale : un actif manque","OK")))))))))))))</f>
        <v/>
      </c>
    </row>
    <row r="210" spans="1:20" x14ac:dyDescent="0.25">
      <c r="A210" s="14"/>
      <c r="B210" s="15"/>
      <c r="C210" s="15"/>
      <c r="D210" s="16"/>
      <c r="E210" s="16"/>
      <c r="F210" s="16"/>
      <c r="G210" s="16"/>
      <c r="H210" s="16"/>
      <c r="I210" s="17" t="str">
        <f>IF($C210="Cession",COUNTIF($C$14:$C210,"Cession"),"")</f>
        <v/>
      </c>
      <c r="J210" s="18" t="str">
        <f>IF($C210="Cession",SUMIFS('Valeur globale'!$F$5:$F$1004,'Valeur globale'!$A$5:$A$1004,$I210),"")</f>
        <v/>
      </c>
      <c r="K210" s="19" t="str">
        <f>IF($C210="Cession",SUM($E210)-SUM($F210),"")</f>
        <v/>
      </c>
      <c r="L210" s="19" t="str">
        <f>IF($C210="Cession",SUM($E210)+SUM($G210)-SUM($H210),"")</f>
        <v/>
      </c>
      <c r="M210" s="19" t="str">
        <f>IF($C210="Cession",SUM($L210)-SUM($F210),"")</f>
        <v/>
      </c>
      <c r="N210" s="18" t="str">
        <f>IF($C210="Cession",SUMIFS($D$13:$D209,$C$13:$C209,"Achat"),"")</f>
        <v/>
      </c>
      <c r="O210" s="18" t="str">
        <f>IF($C210="Cession",SUM($R$13:$R209),"")</f>
        <v/>
      </c>
      <c r="P210" s="18" t="str">
        <f>IF($C210="Cession",SUMIFS($G$13:$G209,$C$13:$C209,"Cession"),"")</f>
        <v/>
      </c>
      <c r="Q210" s="19" t="str">
        <f>IF($C210="Cession",SUM($N210)-SUM($O210)-SUM($P210),"")</f>
        <v/>
      </c>
      <c r="R210" s="19" t="str">
        <f>IF(AND($C210="Cession",SUM($J210)&gt;0,SUM($L210)&lt;=SUM($J210)+0.000001),SUM($Q210)*SUM($L210)/SUM($J210),"")</f>
        <v/>
      </c>
      <c r="S210" s="20" t="str">
        <f>IF($R210="","",SUM($M210)-$R210)</f>
        <v/>
      </c>
      <c r="T210" s="21" t="str">
        <f>IF($C210="","",IF($C209="","Ligne précédente vide",IF(NOT(OR($C210="Achat",$C210="Cession",$C210="Échange sans soulte",$C210="Transfert")),"Type inconnu",IF(NOT(ISNUMBER($A210)),"Date manquante",IF(SUM($A210)&lt;MAX($A$13:$A209),"Date antérieure à une ligne précédente",IF(AND($C210="Achat",SUM($D210)&lt;=0),"Montant de l’achat manquant",IF(AND($C210="Achat",OR(SUM($E210)&lt;&gt;0,SUM($F210)&lt;&gt;0,SUM($G210)&lt;&gt;0,SUM($H210)&lt;&gt;0)),"Achat : colonnes E à H à laisser vides",IF(AND($C210="Cession",SUM($D210)&lt;&gt;0),"Cession : colonne D à laisser vide",IF(AND($C210="Cession",OR(SUM($E210)&lt;0,SUM($F210)&lt;0,SUM($G210)&lt;0,SUM($H210)&lt;0)),"Montant négatif",IF(AND($C210="Cession",SUM($E210)&lt;=0),"Prix de cession manquant",IF(AND($C210="Cession",SUM($G210)&gt;0,SUM($H210)&gt;0),"Une seule soulte par cession",IF(AND($C210="Cession",SUM($J210)&lt;=0),"Valeur globale manquante (onglet Valeur globale)",IF(AND($C210="Cession",SUM($L210)&gt;SUM($J210)+0.000001),"Prix supérieur à la valeur globale : un actif manque","OK")))))))))))))</f>
        <v/>
      </c>
    </row>
    <row r="211" spans="1:20" x14ac:dyDescent="0.25">
      <c r="A211" s="14"/>
      <c r="B211" s="15"/>
      <c r="C211" s="15"/>
      <c r="D211" s="16"/>
      <c r="E211" s="16"/>
      <c r="F211" s="16"/>
      <c r="G211" s="16"/>
      <c r="H211" s="16"/>
      <c r="I211" s="17" t="str">
        <f>IF($C211="Cession",COUNTIF($C$14:$C211,"Cession"),"")</f>
        <v/>
      </c>
      <c r="J211" s="18" t="str">
        <f>IF($C211="Cession",SUMIFS('Valeur globale'!$F$5:$F$1004,'Valeur globale'!$A$5:$A$1004,$I211),"")</f>
        <v/>
      </c>
      <c r="K211" s="19" t="str">
        <f>IF($C211="Cession",SUM($E211)-SUM($F211),"")</f>
        <v/>
      </c>
      <c r="L211" s="19" t="str">
        <f>IF($C211="Cession",SUM($E211)+SUM($G211)-SUM($H211),"")</f>
        <v/>
      </c>
      <c r="M211" s="19" t="str">
        <f>IF($C211="Cession",SUM($L211)-SUM($F211),"")</f>
        <v/>
      </c>
      <c r="N211" s="18" t="str">
        <f>IF($C211="Cession",SUMIFS($D$13:$D210,$C$13:$C210,"Achat"),"")</f>
        <v/>
      </c>
      <c r="O211" s="18" t="str">
        <f>IF($C211="Cession",SUM($R$13:$R210),"")</f>
        <v/>
      </c>
      <c r="P211" s="18" t="str">
        <f>IF($C211="Cession",SUMIFS($G$13:$G210,$C$13:$C210,"Cession"),"")</f>
        <v/>
      </c>
      <c r="Q211" s="19" t="str">
        <f>IF($C211="Cession",SUM($N211)-SUM($O211)-SUM($P211),"")</f>
        <v/>
      </c>
      <c r="R211" s="19" t="str">
        <f>IF(AND($C211="Cession",SUM($J211)&gt;0,SUM($L211)&lt;=SUM($J211)+0.000001),SUM($Q211)*SUM($L211)/SUM($J211),"")</f>
        <v/>
      </c>
      <c r="S211" s="20" t="str">
        <f>IF($R211="","",SUM($M211)-$R211)</f>
        <v/>
      </c>
      <c r="T211" s="21" t="str">
        <f>IF($C211="","",IF($C210="","Ligne précédente vide",IF(NOT(OR($C211="Achat",$C211="Cession",$C211="Échange sans soulte",$C211="Transfert")),"Type inconnu",IF(NOT(ISNUMBER($A211)),"Date manquante",IF(SUM($A211)&lt;MAX($A$13:$A210),"Date antérieure à une ligne précédente",IF(AND($C211="Achat",SUM($D211)&lt;=0),"Montant de l’achat manquant",IF(AND($C211="Achat",OR(SUM($E211)&lt;&gt;0,SUM($F211)&lt;&gt;0,SUM($G211)&lt;&gt;0,SUM($H211)&lt;&gt;0)),"Achat : colonnes E à H à laisser vides",IF(AND($C211="Cession",SUM($D211)&lt;&gt;0),"Cession : colonne D à laisser vide",IF(AND($C211="Cession",OR(SUM($E211)&lt;0,SUM($F211)&lt;0,SUM($G211)&lt;0,SUM($H211)&lt;0)),"Montant négatif",IF(AND($C211="Cession",SUM($E211)&lt;=0),"Prix de cession manquant",IF(AND($C211="Cession",SUM($G211)&gt;0,SUM($H211)&gt;0),"Une seule soulte par cession",IF(AND($C211="Cession",SUM($J211)&lt;=0),"Valeur globale manquante (onglet Valeur globale)",IF(AND($C211="Cession",SUM($L211)&gt;SUM($J211)+0.000001),"Prix supérieur à la valeur globale : un actif manque","OK")))))))))))))</f>
        <v/>
      </c>
    </row>
    <row r="212" spans="1:20" x14ac:dyDescent="0.25">
      <c r="A212" s="14"/>
      <c r="B212" s="15"/>
      <c r="C212" s="15"/>
      <c r="D212" s="16"/>
      <c r="E212" s="16"/>
      <c r="F212" s="16"/>
      <c r="G212" s="16"/>
      <c r="H212" s="16"/>
      <c r="I212" s="17" t="str">
        <f>IF($C212="Cession",COUNTIF($C$14:$C212,"Cession"),"")</f>
        <v/>
      </c>
      <c r="J212" s="18" t="str">
        <f>IF($C212="Cession",SUMIFS('Valeur globale'!$F$5:$F$1004,'Valeur globale'!$A$5:$A$1004,$I212),"")</f>
        <v/>
      </c>
      <c r="K212" s="19" t="str">
        <f>IF($C212="Cession",SUM($E212)-SUM($F212),"")</f>
        <v/>
      </c>
      <c r="L212" s="19" t="str">
        <f>IF($C212="Cession",SUM($E212)+SUM($G212)-SUM($H212),"")</f>
        <v/>
      </c>
      <c r="M212" s="19" t="str">
        <f>IF($C212="Cession",SUM($L212)-SUM($F212),"")</f>
        <v/>
      </c>
      <c r="N212" s="18" t="str">
        <f>IF($C212="Cession",SUMIFS($D$13:$D211,$C$13:$C211,"Achat"),"")</f>
        <v/>
      </c>
      <c r="O212" s="18" t="str">
        <f>IF($C212="Cession",SUM($R$13:$R211),"")</f>
        <v/>
      </c>
      <c r="P212" s="18" t="str">
        <f>IF($C212="Cession",SUMIFS($G$13:$G211,$C$13:$C211,"Cession"),"")</f>
        <v/>
      </c>
      <c r="Q212" s="19" t="str">
        <f>IF($C212="Cession",SUM($N212)-SUM($O212)-SUM($P212),"")</f>
        <v/>
      </c>
      <c r="R212" s="19" t="str">
        <f>IF(AND($C212="Cession",SUM($J212)&gt;0,SUM($L212)&lt;=SUM($J212)+0.000001),SUM($Q212)*SUM($L212)/SUM($J212),"")</f>
        <v/>
      </c>
      <c r="S212" s="20" t="str">
        <f>IF($R212="","",SUM($M212)-$R212)</f>
        <v/>
      </c>
      <c r="T212" s="21" t="str">
        <f>IF($C212="","",IF($C211="","Ligne précédente vide",IF(NOT(OR($C212="Achat",$C212="Cession",$C212="Échange sans soulte",$C212="Transfert")),"Type inconnu",IF(NOT(ISNUMBER($A212)),"Date manquante",IF(SUM($A212)&lt;MAX($A$13:$A211),"Date antérieure à une ligne précédente",IF(AND($C212="Achat",SUM($D212)&lt;=0),"Montant de l’achat manquant",IF(AND($C212="Achat",OR(SUM($E212)&lt;&gt;0,SUM($F212)&lt;&gt;0,SUM($G212)&lt;&gt;0,SUM($H212)&lt;&gt;0)),"Achat : colonnes E à H à laisser vides",IF(AND($C212="Cession",SUM($D212)&lt;&gt;0),"Cession : colonne D à laisser vide",IF(AND($C212="Cession",OR(SUM($E212)&lt;0,SUM($F212)&lt;0,SUM($G212)&lt;0,SUM($H212)&lt;0)),"Montant négatif",IF(AND($C212="Cession",SUM($E212)&lt;=0),"Prix de cession manquant",IF(AND($C212="Cession",SUM($G212)&gt;0,SUM($H212)&gt;0),"Une seule soulte par cession",IF(AND($C212="Cession",SUM($J212)&lt;=0),"Valeur globale manquante (onglet Valeur globale)",IF(AND($C212="Cession",SUM($L212)&gt;SUM($J212)+0.000001),"Prix supérieur à la valeur globale : un actif manque","OK")))))))))))))</f>
        <v/>
      </c>
    </row>
    <row r="213" spans="1:20" x14ac:dyDescent="0.25">
      <c r="A213" s="14"/>
      <c r="B213" s="15"/>
      <c r="C213" s="15"/>
      <c r="D213" s="16"/>
      <c r="E213" s="16"/>
      <c r="F213" s="16"/>
      <c r="G213" s="16"/>
      <c r="H213" s="16"/>
      <c r="I213" s="17" t="str">
        <f>IF($C213="Cession",COUNTIF($C$14:$C213,"Cession"),"")</f>
        <v/>
      </c>
      <c r="J213" s="18" t="str">
        <f>IF($C213="Cession",SUMIFS('Valeur globale'!$F$5:$F$1004,'Valeur globale'!$A$5:$A$1004,$I213),"")</f>
        <v/>
      </c>
      <c r="K213" s="19" t="str">
        <f>IF($C213="Cession",SUM($E213)-SUM($F213),"")</f>
        <v/>
      </c>
      <c r="L213" s="19" t="str">
        <f>IF($C213="Cession",SUM($E213)+SUM($G213)-SUM($H213),"")</f>
        <v/>
      </c>
      <c r="M213" s="19" t="str">
        <f>IF($C213="Cession",SUM($L213)-SUM($F213),"")</f>
        <v/>
      </c>
      <c r="N213" s="18" t="str">
        <f>IF($C213="Cession",SUMIFS($D$13:$D212,$C$13:$C212,"Achat"),"")</f>
        <v/>
      </c>
      <c r="O213" s="18" t="str">
        <f>IF($C213="Cession",SUM($R$13:$R212),"")</f>
        <v/>
      </c>
      <c r="P213" s="18" t="str">
        <f>IF($C213="Cession",SUMIFS($G$13:$G212,$C$13:$C212,"Cession"),"")</f>
        <v/>
      </c>
      <c r="Q213" s="19" t="str">
        <f>IF($C213="Cession",SUM($N213)-SUM($O213)-SUM($P213),"")</f>
        <v/>
      </c>
      <c r="R213" s="19" t="str">
        <f>IF(AND($C213="Cession",SUM($J213)&gt;0,SUM($L213)&lt;=SUM($J213)+0.000001),SUM($Q213)*SUM($L213)/SUM($J213),"")</f>
        <v/>
      </c>
      <c r="S213" s="20" t="str">
        <f>IF($R213="","",SUM($M213)-$R213)</f>
        <v/>
      </c>
      <c r="T213" s="21" t="str">
        <f>IF($C213="","",IF($C212="","Ligne précédente vide",IF(NOT(OR($C213="Achat",$C213="Cession",$C213="Échange sans soulte",$C213="Transfert")),"Type inconnu",IF(NOT(ISNUMBER($A213)),"Date manquante",IF(SUM($A213)&lt;MAX($A$13:$A212),"Date antérieure à une ligne précédente",IF(AND($C213="Achat",SUM($D213)&lt;=0),"Montant de l’achat manquant",IF(AND($C213="Achat",OR(SUM($E213)&lt;&gt;0,SUM($F213)&lt;&gt;0,SUM($G213)&lt;&gt;0,SUM($H213)&lt;&gt;0)),"Achat : colonnes E à H à laisser vides",IF(AND($C213="Cession",SUM($D213)&lt;&gt;0),"Cession : colonne D à laisser vide",IF(AND($C213="Cession",OR(SUM($E213)&lt;0,SUM($F213)&lt;0,SUM($G213)&lt;0,SUM($H213)&lt;0)),"Montant négatif",IF(AND($C213="Cession",SUM($E213)&lt;=0),"Prix de cession manquant",IF(AND($C213="Cession",SUM($G213)&gt;0,SUM($H213)&gt;0),"Une seule soulte par cession",IF(AND($C213="Cession",SUM($J213)&lt;=0),"Valeur globale manquante (onglet Valeur globale)",IF(AND($C213="Cession",SUM($L213)&gt;SUM($J213)+0.000001),"Prix supérieur à la valeur globale : un actif manque","OK")))))))))))))</f>
        <v/>
      </c>
    </row>
    <row r="214" spans="1:20" x14ac:dyDescent="0.25">
      <c r="A214" s="14"/>
      <c r="B214" s="15"/>
      <c r="C214" s="15"/>
      <c r="D214" s="16"/>
      <c r="E214" s="16"/>
      <c r="F214" s="16"/>
      <c r="G214" s="16"/>
      <c r="H214" s="16"/>
      <c r="I214" s="17" t="str">
        <f>IF($C214="Cession",COUNTIF($C$14:$C214,"Cession"),"")</f>
        <v/>
      </c>
      <c r="J214" s="18" t="str">
        <f>IF($C214="Cession",SUMIFS('Valeur globale'!$F$5:$F$1004,'Valeur globale'!$A$5:$A$1004,$I214),"")</f>
        <v/>
      </c>
      <c r="K214" s="19" t="str">
        <f>IF($C214="Cession",SUM($E214)-SUM($F214),"")</f>
        <v/>
      </c>
      <c r="L214" s="19" t="str">
        <f>IF($C214="Cession",SUM($E214)+SUM($G214)-SUM($H214),"")</f>
        <v/>
      </c>
      <c r="M214" s="19" t="str">
        <f>IF($C214="Cession",SUM($L214)-SUM($F214),"")</f>
        <v/>
      </c>
      <c r="N214" s="18" t="str">
        <f>IF($C214="Cession",SUMIFS($D$13:$D213,$C$13:$C213,"Achat"),"")</f>
        <v/>
      </c>
      <c r="O214" s="18" t="str">
        <f>IF($C214="Cession",SUM($R$13:$R213),"")</f>
        <v/>
      </c>
      <c r="P214" s="18" t="str">
        <f>IF($C214="Cession",SUMIFS($G$13:$G213,$C$13:$C213,"Cession"),"")</f>
        <v/>
      </c>
      <c r="Q214" s="19" t="str">
        <f>IF($C214="Cession",SUM($N214)-SUM($O214)-SUM($P214),"")</f>
        <v/>
      </c>
      <c r="R214" s="19" t="str">
        <f>IF(AND($C214="Cession",SUM($J214)&gt;0,SUM($L214)&lt;=SUM($J214)+0.000001),SUM($Q214)*SUM($L214)/SUM($J214),"")</f>
        <v/>
      </c>
      <c r="S214" s="20" t="str">
        <f>IF($R214="","",SUM($M214)-$R214)</f>
        <v/>
      </c>
      <c r="T214" s="21" t="str">
        <f>IF($C214="","",IF($C213="","Ligne précédente vide",IF(NOT(OR($C214="Achat",$C214="Cession",$C214="Échange sans soulte",$C214="Transfert")),"Type inconnu",IF(NOT(ISNUMBER($A214)),"Date manquante",IF(SUM($A214)&lt;MAX($A$13:$A213),"Date antérieure à une ligne précédente",IF(AND($C214="Achat",SUM($D214)&lt;=0),"Montant de l’achat manquant",IF(AND($C214="Achat",OR(SUM($E214)&lt;&gt;0,SUM($F214)&lt;&gt;0,SUM($G214)&lt;&gt;0,SUM($H214)&lt;&gt;0)),"Achat : colonnes E à H à laisser vides",IF(AND($C214="Cession",SUM($D214)&lt;&gt;0),"Cession : colonne D à laisser vide",IF(AND($C214="Cession",OR(SUM($E214)&lt;0,SUM($F214)&lt;0,SUM($G214)&lt;0,SUM($H214)&lt;0)),"Montant négatif",IF(AND($C214="Cession",SUM($E214)&lt;=0),"Prix de cession manquant",IF(AND($C214="Cession",SUM($G214)&gt;0,SUM($H214)&gt;0),"Une seule soulte par cession",IF(AND($C214="Cession",SUM($J214)&lt;=0),"Valeur globale manquante (onglet Valeur globale)",IF(AND($C214="Cession",SUM($L214)&gt;SUM($J214)+0.000001),"Prix supérieur à la valeur globale : un actif manque","OK")))))))))))))</f>
        <v/>
      </c>
    </row>
    <row r="215" spans="1:20" x14ac:dyDescent="0.25">
      <c r="A215" s="14"/>
      <c r="B215" s="15"/>
      <c r="C215" s="15"/>
      <c r="D215" s="16"/>
      <c r="E215" s="16"/>
      <c r="F215" s="16"/>
      <c r="G215" s="16"/>
      <c r="H215" s="16"/>
      <c r="I215" s="17" t="str">
        <f>IF($C215="Cession",COUNTIF($C$14:$C215,"Cession"),"")</f>
        <v/>
      </c>
      <c r="J215" s="18" t="str">
        <f>IF($C215="Cession",SUMIFS('Valeur globale'!$F$5:$F$1004,'Valeur globale'!$A$5:$A$1004,$I215),"")</f>
        <v/>
      </c>
      <c r="K215" s="19" t="str">
        <f>IF($C215="Cession",SUM($E215)-SUM($F215),"")</f>
        <v/>
      </c>
      <c r="L215" s="19" t="str">
        <f>IF($C215="Cession",SUM($E215)+SUM($G215)-SUM($H215),"")</f>
        <v/>
      </c>
      <c r="M215" s="19" t="str">
        <f>IF($C215="Cession",SUM($L215)-SUM($F215),"")</f>
        <v/>
      </c>
      <c r="N215" s="18" t="str">
        <f>IF($C215="Cession",SUMIFS($D$13:$D214,$C$13:$C214,"Achat"),"")</f>
        <v/>
      </c>
      <c r="O215" s="18" t="str">
        <f>IF($C215="Cession",SUM($R$13:$R214),"")</f>
        <v/>
      </c>
      <c r="P215" s="18" t="str">
        <f>IF($C215="Cession",SUMIFS($G$13:$G214,$C$13:$C214,"Cession"),"")</f>
        <v/>
      </c>
      <c r="Q215" s="19" t="str">
        <f>IF($C215="Cession",SUM($N215)-SUM($O215)-SUM($P215),"")</f>
        <v/>
      </c>
      <c r="R215" s="19" t="str">
        <f>IF(AND($C215="Cession",SUM($J215)&gt;0,SUM($L215)&lt;=SUM($J215)+0.000001),SUM($Q215)*SUM($L215)/SUM($J215),"")</f>
        <v/>
      </c>
      <c r="S215" s="20" t="str">
        <f>IF($R215="","",SUM($M215)-$R215)</f>
        <v/>
      </c>
      <c r="T215" s="21" t="str">
        <f>IF($C215="","",IF($C214="","Ligne précédente vide",IF(NOT(OR($C215="Achat",$C215="Cession",$C215="Échange sans soulte",$C215="Transfert")),"Type inconnu",IF(NOT(ISNUMBER($A215)),"Date manquante",IF(SUM($A215)&lt;MAX($A$13:$A214),"Date antérieure à une ligne précédente",IF(AND($C215="Achat",SUM($D215)&lt;=0),"Montant de l’achat manquant",IF(AND($C215="Achat",OR(SUM($E215)&lt;&gt;0,SUM($F215)&lt;&gt;0,SUM($G215)&lt;&gt;0,SUM($H215)&lt;&gt;0)),"Achat : colonnes E à H à laisser vides",IF(AND($C215="Cession",SUM($D215)&lt;&gt;0),"Cession : colonne D à laisser vide",IF(AND($C215="Cession",OR(SUM($E215)&lt;0,SUM($F215)&lt;0,SUM($G215)&lt;0,SUM($H215)&lt;0)),"Montant négatif",IF(AND($C215="Cession",SUM($E215)&lt;=0),"Prix de cession manquant",IF(AND($C215="Cession",SUM($G215)&gt;0,SUM($H215)&gt;0),"Une seule soulte par cession",IF(AND($C215="Cession",SUM($J215)&lt;=0),"Valeur globale manquante (onglet Valeur globale)",IF(AND($C215="Cession",SUM($L215)&gt;SUM($J215)+0.000001),"Prix supérieur à la valeur globale : un actif manque","OK")))))))))))))</f>
        <v/>
      </c>
    </row>
    <row r="216" spans="1:20" x14ac:dyDescent="0.25">
      <c r="A216" s="14"/>
      <c r="B216" s="15"/>
      <c r="C216" s="15"/>
      <c r="D216" s="16"/>
      <c r="E216" s="16"/>
      <c r="F216" s="16"/>
      <c r="G216" s="16"/>
      <c r="H216" s="16"/>
      <c r="I216" s="17" t="str">
        <f>IF($C216="Cession",COUNTIF($C$14:$C216,"Cession"),"")</f>
        <v/>
      </c>
      <c r="J216" s="18" t="str">
        <f>IF($C216="Cession",SUMIFS('Valeur globale'!$F$5:$F$1004,'Valeur globale'!$A$5:$A$1004,$I216),"")</f>
        <v/>
      </c>
      <c r="K216" s="19" t="str">
        <f>IF($C216="Cession",SUM($E216)-SUM($F216),"")</f>
        <v/>
      </c>
      <c r="L216" s="19" t="str">
        <f>IF($C216="Cession",SUM($E216)+SUM($G216)-SUM($H216),"")</f>
        <v/>
      </c>
      <c r="M216" s="19" t="str">
        <f>IF($C216="Cession",SUM($L216)-SUM($F216),"")</f>
        <v/>
      </c>
      <c r="N216" s="18" t="str">
        <f>IF($C216="Cession",SUMIFS($D$13:$D215,$C$13:$C215,"Achat"),"")</f>
        <v/>
      </c>
      <c r="O216" s="18" t="str">
        <f>IF($C216="Cession",SUM($R$13:$R215),"")</f>
        <v/>
      </c>
      <c r="P216" s="18" t="str">
        <f>IF($C216="Cession",SUMIFS($G$13:$G215,$C$13:$C215,"Cession"),"")</f>
        <v/>
      </c>
      <c r="Q216" s="19" t="str">
        <f>IF($C216="Cession",SUM($N216)-SUM($O216)-SUM($P216),"")</f>
        <v/>
      </c>
      <c r="R216" s="19" t="str">
        <f>IF(AND($C216="Cession",SUM($J216)&gt;0,SUM($L216)&lt;=SUM($J216)+0.000001),SUM($Q216)*SUM($L216)/SUM($J216),"")</f>
        <v/>
      </c>
      <c r="S216" s="20" t="str">
        <f>IF($R216="","",SUM($M216)-$R216)</f>
        <v/>
      </c>
      <c r="T216" s="21" t="str">
        <f>IF($C216="","",IF($C215="","Ligne précédente vide",IF(NOT(OR($C216="Achat",$C216="Cession",$C216="Échange sans soulte",$C216="Transfert")),"Type inconnu",IF(NOT(ISNUMBER($A216)),"Date manquante",IF(SUM($A216)&lt;MAX($A$13:$A215),"Date antérieure à une ligne précédente",IF(AND($C216="Achat",SUM($D216)&lt;=0),"Montant de l’achat manquant",IF(AND($C216="Achat",OR(SUM($E216)&lt;&gt;0,SUM($F216)&lt;&gt;0,SUM($G216)&lt;&gt;0,SUM($H216)&lt;&gt;0)),"Achat : colonnes E à H à laisser vides",IF(AND($C216="Cession",SUM($D216)&lt;&gt;0),"Cession : colonne D à laisser vide",IF(AND($C216="Cession",OR(SUM($E216)&lt;0,SUM($F216)&lt;0,SUM($G216)&lt;0,SUM($H216)&lt;0)),"Montant négatif",IF(AND($C216="Cession",SUM($E216)&lt;=0),"Prix de cession manquant",IF(AND($C216="Cession",SUM($G216)&gt;0,SUM($H216)&gt;0),"Une seule soulte par cession",IF(AND($C216="Cession",SUM($J216)&lt;=0),"Valeur globale manquante (onglet Valeur globale)",IF(AND($C216="Cession",SUM($L216)&gt;SUM($J216)+0.000001),"Prix supérieur à la valeur globale : un actif manque","OK")))))))))))))</f>
        <v/>
      </c>
    </row>
    <row r="217" spans="1:20" x14ac:dyDescent="0.25">
      <c r="A217" s="14"/>
      <c r="B217" s="15"/>
      <c r="C217" s="15"/>
      <c r="D217" s="16"/>
      <c r="E217" s="16"/>
      <c r="F217" s="16"/>
      <c r="G217" s="16"/>
      <c r="H217" s="16"/>
      <c r="I217" s="17" t="str">
        <f>IF($C217="Cession",COUNTIF($C$14:$C217,"Cession"),"")</f>
        <v/>
      </c>
      <c r="J217" s="18" t="str">
        <f>IF($C217="Cession",SUMIFS('Valeur globale'!$F$5:$F$1004,'Valeur globale'!$A$5:$A$1004,$I217),"")</f>
        <v/>
      </c>
      <c r="K217" s="19" t="str">
        <f>IF($C217="Cession",SUM($E217)-SUM($F217),"")</f>
        <v/>
      </c>
      <c r="L217" s="19" t="str">
        <f>IF($C217="Cession",SUM($E217)+SUM($G217)-SUM($H217),"")</f>
        <v/>
      </c>
      <c r="M217" s="19" t="str">
        <f>IF($C217="Cession",SUM($L217)-SUM($F217),"")</f>
        <v/>
      </c>
      <c r="N217" s="18" t="str">
        <f>IF($C217="Cession",SUMIFS($D$13:$D216,$C$13:$C216,"Achat"),"")</f>
        <v/>
      </c>
      <c r="O217" s="18" t="str">
        <f>IF($C217="Cession",SUM($R$13:$R216),"")</f>
        <v/>
      </c>
      <c r="P217" s="18" t="str">
        <f>IF($C217="Cession",SUMIFS($G$13:$G216,$C$13:$C216,"Cession"),"")</f>
        <v/>
      </c>
      <c r="Q217" s="19" t="str">
        <f>IF($C217="Cession",SUM($N217)-SUM($O217)-SUM($P217),"")</f>
        <v/>
      </c>
      <c r="R217" s="19" t="str">
        <f>IF(AND($C217="Cession",SUM($J217)&gt;0,SUM($L217)&lt;=SUM($J217)+0.000001),SUM($Q217)*SUM($L217)/SUM($J217),"")</f>
        <v/>
      </c>
      <c r="S217" s="20" t="str">
        <f>IF($R217="","",SUM($M217)-$R217)</f>
        <v/>
      </c>
      <c r="T217" s="21" t="str">
        <f>IF($C217="","",IF($C216="","Ligne précédente vide",IF(NOT(OR($C217="Achat",$C217="Cession",$C217="Échange sans soulte",$C217="Transfert")),"Type inconnu",IF(NOT(ISNUMBER($A217)),"Date manquante",IF(SUM($A217)&lt;MAX($A$13:$A216),"Date antérieure à une ligne précédente",IF(AND($C217="Achat",SUM($D217)&lt;=0),"Montant de l’achat manquant",IF(AND($C217="Achat",OR(SUM($E217)&lt;&gt;0,SUM($F217)&lt;&gt;0,SUM($G217)&lt;&gt;0,SUM($H217)&lt;&gt;0)),"Achat : colonnes E à H à laisser vides",IF(AND($C217="Cession",SUM($D217)&lt;&gt;0),"Cession : colonne D à laisser vide",IF(AND($C217="Cession",OR(SUM($E217)&lt;0,SUM($F217)&lt;0,SUM($G217)&lt;0,SUM($H217)&lt;0)),"Montant négatif",IF(AND($C217="Cession",SUM($E217)&lt;=0),"Prix de cession manquant",IF(AND($C217="Cession",SUM($G217)&gt;0,SUM($H217)&gt;0),"Une seule soulte par cession",IF(AND($C217="Cession",SUM($J217)&lt;=0),"Valeur globale manquante (onglet Valeur globale)",IF(AND($C217="Cession",SUM($L217)&gt;SUM($J217)+0.000001),"Prix supérieur à la valeur globale : un actif manque","OK")))))))))))))</f>
        <v/>
      </c>
    </row>
    <row r="218" spans="1:20" x14ac:dyDescent="0.25">
      <c r="A218" s="14"/>
      <c r="B218" s="15"/>
      <c r="C218" s="15"/>
      <c r="D218" s="16"/>
      <c r="E218" s="16"/>
      <c r="F218" s="16"/>
      <c r="G218" s="16"/>
      <c r="H218" s="16"/>
      <c r="I218" s="17" t="str">
        <f>IF($C218="Cession",COUNTIF($C$14:$C218,"Cession"),"")</f>
        <v/>
      </c>
      <c r="J218" s="18" t="str">
        <f>IF($C218="Cession",SUMIFS('Valeur globale'!$F$5:$F$1004,'Valeur globale'!$A$5:$A$1004,$I218),"")</f>
        <v/>
      </c>
      <c r="K218" s="19" t="str">
        <f>IF($C218="Cession",SUM($E218)-SUM($F218),"")</f>
        <v/>
      </c>
      <c r="L218" s="19" t="str">
        <f>IF($C218="Cession",SUM($E218)+SUM($G218)-SUM($H218),"")</f>
        <v/>
      </c>
      <c r="M218" s="19" t="str">
        <f>IF($C218="Cession",SUM($L218)-SUM($F218),"")</f>
        <v/>
      </c>
      <c r="N218" s="18" t="str">
        <f>IF($C218="Cession",SUMIFS($D$13:$D217,$C$13:$C217,"Achat"),"")</f>
        <v/>
      </c>
      <c r="O218" s="18" t="str">
        <f>IF($C218="Cession",SUM($R$13:$R217),"")</f>
        <v/>
      </c>
      <c r="P218" s="18" t="str">
        <f>IF($C218="Cession",SUMIFS($G$13:$G217,$C$13:$C217,"Cession"),"")</f>
        <v/>
      </c>
      <c r="Q218" s="19" t="str">
        <f>IF($C218="Cession",SUM($N218)-SUM($O218)-SUM($P218),"")</f>
        <v/>
      </c>
      <c r="R218" s="19" t="str">
        <f>IF(AND($C218="Cession",SUM($J218)&gt;0,SUM($L218)&lt;=SUM($J218)+0.000001),SUM($Q218)*SUM($L218)/SUM($J218),"")</f>
        <v/>
      </c>
      <c r="S218" s="20" t="str">
        <f>IF($R218="","",SUM($M218)-$R218)</f>
        <v/>
      </c>
      <c r="T218" s="21" t="str">
        <f>IF($C218="","",IF($C217="","Ligne précédente vide",IF(NOT(OR($C218="Achat",$C218="Cession",$C218="Échange sans soulte",$C218="Transfert")),"Type inconnu",IF(NOT(ISNUMBER($A218)),"Date manquante",IF(SUM($A218)&lt;MAX($A$13:$A217),"Date antérieure à une ligne précédente",IF(AND($C218="Achat",SUM($D218)&lt;=0),"Montant de l’achat manquant",IF(AND($C218="Achat",OR(SUM($E218)&lt;&gt;0,SUM($F218)&lt;&gt;0,SUM($G218)&lt;&gt;0,SUM($H218)&lt;&gt;0)),"Achat : colonnes E à H à laisser vides",IF(AND($C218="Cession",SUM($D218)&lt;&gt;0),"Cession : colonne D à laisser vide",IF(AND($C218="Cession",OR(SUM($E218)&lt;0,SUM($F218)&lt;0,SUM($G218)&lt;0,SUM($H218)&lt;0)),"Montant négatif",IF(AND($C218="Cession",SUM($E218)&lt;=0),"Prix de cession manquant",IF(AND($C218="Cession",SUM($G218)&gt;0,SUM($H218)&gt;0),"Une seule soulte par cession",IF(AND($C218="Cession",SUM($J218)&lt;=0),"Valeur globale manquante (onglet Valeur globale)",IF(AND($C218="Cession",SUM($L218)&gt;SUM($J218)+0.000001),"Prix supérieur à la valeur globale : un actif manque","OK")))))))))))))</f>
        <v/>
      </c>
    </row>
    <row r="219" spans="1:20" x14ac:dyDescent="0.25">
      <c r="A219" s="14"/>
      <c r="B219" s="15"/>
      <c r="C219" s="15"/>
      <c r="D219" s="16"/>
      <c r="E219" s="16"/>
      <c r="F219" s="16"/>
      <c r="G219" s="16"/>
      <c r="H219" s="16"/>
      <c r="I219" s="17" t="str">
        <f>IF($C219="Cession",COUNTIF($C$14:$C219,"Cession"),"")</f>
        <v/>
      </c>
      <c r="J219" s="18" t="str">
        <f>IF($C219="Cession",SUMIFS('Valeur globale'!$F$5:$F$1004,'Valeur globale'!$A$5:$A$1004,$I219),"")</f>
        <v/>
      </c>
      <c r="K219" s="19" t="str">
        <f>IF($C219="Cession",SUM($E219)-SUM($F219),"")</f>
        <v/>
      </c>
      <c r="L219" s="19" t="str">
        <f>IF($C219="Cession",SUM($E219)+SUM($G219)-SUM($H219),"")</f>
        <v/>
      </c>
      <c r="M219" s="19" t="str">
        <f>IF($C219="Cession",SUM($L219)-SUM($F219),"")</f>
        <v/>
      </c>
      <c r="N219" s="18" t="str">
        <f>IF($C219="Cession",SUMIFS($D$13:$D218,$C$13:$C218,"Achat"),"")</f>
        <v/>
      </c>
      <c r="O219" s="18" t="str">
        <f>IF($C219="Cession",SUM($R$13:$R218),"")</f>
        <v/>
      </c>
      <c r="P219" s="18" t="str">
        <f>IF($C219="Cession",SUMIFS($G$13:$G218,$C$13:$C218,"Cession"),"")</f>
        <v/>
      </c>
      <c r="Q219" s="19" t="str">
        <f>IF($C219="Cession",SUM($N219)-SUM($O219)-SUM($P219),"")</f>
        <v/>
      </c>
      <c r="R219" s="19" t="str">
        <f>IF(AND($C219="Cession",SUM($J219)&gt;0,SUM($L219)&lt;=SUM($J219)+0.000001),SUM($Q219)*SUM($L219)/SUM($J219),"")</f>
        <v/>
      </c>
      <c r="S219" s="20" t="str">
        <f>IF($R219="","",SUM($M219)-$R219)</f>
        <v/>
      </c>
      <c r="T219" s="21" t="str">
        <f>IF($C219="","",IF($C218="","Ligne précédente vide",IF(NOT(OR($C219="Achat",$C219="Cession",$C219="Échange sans soulte",$C219="Transfert")),"Type inconnu",IF(NOT(ISNUMBER($A219)),"Date manquante",IF(SUM($A219)&lt;MAX($A$13:$A218),"Date antérieure à une ligne précédente",IF(AND($C219="Achat",SUM($D219)&lt;=0),"Montant de l’achat manquant",IF(AND($C219="Achat",OR(SUM($E219)&lt;&gt;0,SUM($F219)&lt;&gt;0,SUM($G219)&lt;&gt;0,SUM($H219)&lt;&gt;0)),"Achat : colonnes E à H à laisser vides",IF(AND($C219="Cession",SUM($D219)&lt;&gt;0),"Cession : colonne D à laisser vide",IF(AND($C219="Cession",OR(SUM($E219)&lt;0,SUM($F219)&lt;0,SUM($G219)&lt;0,SUM($H219)&lt;0)),"Montant négatif",IF(AND($C219="Cession",SUM($E219)&lt;=0),"Prix de cession manquant",IF(AND($C219="Cession",SUM($G219)&gt;0,SUM($H219)&gt;0),"Une seule soulte par cession",IF(AND($C219="Cession",SUM($J219)&lt;=0),"Valeur globale manquante (onglet Valeur globale)",IF(AND($C219="Cession",SUM($L219)&gt;SUM($J219)+0.000001),"Prix supérieur à la valeur globale : un actif manque","OK")))))))))))))</f>
        <v/>
      </c>
    </row>
    <row r="220" spans="1:20" x14ac:dyDescent="0.25">
      <c r="A220" s="14"/>
      <c r="B220" s="15"/>
      <c r="C220" s="15"/>
      <c r="D220" s="16"/>
      <c r="E220" s="16"/>
      <c r="F220" s="16"/>
      <c r="G220" s="16"/>
      <c r="H220" s="16"/>
      <c r="I220" s="17" t="str">
        <f>IF($C220="Cession",COUNTIF($C$14:$C220,"Cession"),"")</f>
        <v/>
      </c>
      <c r="J220" s="18" t="str">
        <f>IF($C220="Cession",SUMIFS('Valeur globale'!$F$5:$F$1004,'Valeur globale'!$A$5:$A$1004,$I220),"")</f>
        <v/>
      </c>
      <c r="K220" s="19" t="str">
        <f>IF($C220="Cession",SUM($E220)-SUM($F220),"")</f>
        <v/>
      </c>
      <c r="L220" s="19" t="str">
        <f>IF($C220="Cession",SUM($E220)+SUM($G220)-SUM($H220),"")</f>
        <v/>
      </c>
      <c r="M220" s="19" t="str">
        <f>IF($C220="Cession",SUM($L220)-SUM($F220),"")</f>
        <v/>
      </c>
      <c r="N220" s="18" t="str">
        <f>IF($C220="Cession",SUMIFS($D$13:$D219,$C$13:$C219,"Achat"),"")</f>
        <v/>
      </c>
      <c r="O220" s="18" t="str">
        <f>IF($C220="Cession",SUM($R$13:$R219),"")</f>
        <v/>
      </c>
      <c r="P220" s="18" t="str">
        <f>IF($C220="Cession",SUMIFS($G$13:$G219,$C$13:$C219,"Cession"),"")</f>
        <v/>
      </c>
      <c r="Q220" s="19" t="str">
        <f>IF($C220="Cession",SUM($N220)-SUM($O220)-SUM($P220),"")</f>
        <v/>
      </c>
      <c r="R220" s="19" t="str">
        <f>IF(AND($C220="Cession",SUM($J220)&gt;0,SUM($L220)&lt;=SUM($J220)+0.000001),SUM($Q220)*SUM($L220)/SUM($J220),"")</f>
        <v/>
      </c>
      <c r="S220" s="20" t="str">
        <f>IF($R220="","",SUM($M220)-$R220)</f>
        <v/>
      </c>
      <c r="T220" s="21" t="str">
        <f>IF($C220="","",IF($C219="","Ligne précédente vide",IF(NOT(OR($C220="Achat",$C220="Cession",$C220="Échange sans soulte",$C220="Transfert")),"Type inconnu",IF(NOT(ISNUMBER($A220)),"Date manquante",IF(SUM($A220)&lt;MAX($A$13:$A219),"Date antérieure à une ligne précédente",IF(AND($C220="Achat",SUM($D220)&lt;=0),"Montant de l’achat manquant",IF(AND($C220="Achat",OR(SUM($E220)&lt;&gt;0,SUM($F220)&lt;&gt;0,SUM($G220)&lt;&gt;0,SUM($H220)&lt;&gt;0)),"Achat : colonnes E à H à laisser vides",IF(AND($C220="Cession",SUM($D220)&lt;&gt;0),"Cession : colonne D à laisser vide",IF(AND($C220="Cession",OR(SUM($E220)&lt;0,SUM($F220)&lt;0,SUM($G220)&lt;0,SUM($H220)&lt;0)),"Montant négatif",IF(AND($C220="Cession",SUM($E220)&lt;=0),"Prix de cession manquant",IF(AND($C220="Cession",SUM($G220)&gt;0,SUM($H220)&gt;0),"Une seule soulte par cession",IF(AND($C220="Cession",SUM($J220)&lt;=0),"Valeur globale manquante (onglet Valeur globale)",IF(AND($C220="Cession",SUM($L220)&gt;SUM($J220)+0.000001),"Prix supérieur à la valeur globale : un actif manque","OK")))))))))))))</f>
        <v/>
      </c>
    </row>
    <row r="221" spans="1:20" x14ac:dyDescent="0.25">
      <c r="A221" s="14"/>
      <c r="B221" s="15"/>
      <c r="C221" s="15"/>
      <c r="D221" s="16"/>
      <c r="E221" s="16"/>
      <c r="F221" s="16"/>
      <c r="G221" s="16"/>
      <c r="H221" s="16"/>
      <c r="I221" s="17" t="str">
        <f>IF($C221="Cession",COUNTIF($C$14:$C221,"Cession"),"")</f>
        <v/>
      </c>
      <c r="J221" s="18" t="str">
        <f>IF($C221="Cession",SUMIFS('Valeur globale'!$F$5:$F$1004,'Valeur globale'!$A$5:$A$1004,$I221),"")</f>
        <v/>
      </c>
      <c r="K221" s="19" t="str">
        <f>IF($C221="Cession",SUM($E221)-SUM($F221),"")</f>
        <v/>
      </c>
      <c r="L221" s="19" t="str">
        <f>IF($C221="Cession",SUM($E221)+SUM($G221)-SUM($H221),"")</f>
        <v/>
      </c>
      <c r="M221" s="19" t="str">
        <f>IF($C221="Cession",SUM($L221)-SUM($F221),"")</f>
        <v/>
      </c>
      <c r="N221" s="18" t="str">
        <f>IF($C221="Cession",SUMIFS($D$13:$D220,$C$13:$C220,"Achat"),"")</f>
        <v/>
      </c>
      <c r="O221" s="18" t="str">
        <f>IF($C221="Cession",SUM($R$13:$R220),"")</f>
        <v/>
      </c>
      <c r="P221" s="18" t="str">
        <f>IF($C221="Cession",SUMIFS($G$13:$G220,$C$13:$C220,"Cession"),"")</f>
        <v/>
      </c>
      <c r="Q221" s="19" t="str">
        <f>IF($C221="Cession",SUM($N221)-SUM($O221)-SUM($P221),"")</f>
        <v/>
      </c>
      <c r="R221" s="19" t="str">
        <f>IF(AND($C221="Cession",SUM($J221)&gt;0,SUM($L221)&lt;=SUM($J221)+0.000001),SUM($Q221)*SUM($L221)/SUM($J221),"")</f>
        <v/>
      </c>
      <c r="S221" s="20" t="str">
        <f>IF($R221="","",SUM($M221)-$R221)</f>
        <v/>
      </c>
      <c r="T221" s="21" t="str">
        <f>IF($C221="","",IF($C220="","Ligne précédente vide",IF(NOT(OR($C221="Achat",$C221="Cession",$C221="Échange sans soulte",$C221="Transfert")),"Type inconnu",IF(NOT(ISNUMBER($A221)),"Date manquante",IF(SUM($A221)&lt;MAX($A$13:$A220),"Date antérieure à une ligne précédente",IF(AND($C221="Achat",SUM($D221)&lt;=0),"Montant de l’achat manquant",IF(AND($C221="Achat",OR(SUM($E221)&lt;&gt;0,SUM($F221)&lt;&gt;0,SUM($G221)&lt;&gt;0,SUM($H221)&lt;&gt;0)),"Achat : colonnes E à H à laisser vides",IF(AND($C221="Cession",SUM($D221)&lt;&gt;0),"Cession : colonne D à laisser vide",IF(AND($C221="Cession",OR(SUM($E221)&lt;0,SUM($F221)&lt;0,SUM($G221)&lt;0,SUM($H221)&lt;0)),"Montant négatif",IF(AND($C221="Cession",SUM($E221)&lt;=0),"Prix de cession manquant",IF(AND($C221="Cession",SUM($G221)&gt;0,SUM($H221)&gt;0),"Une seule soulte par cession",IF(AND($C221="Cession",SUM($J221)&lt;=0),"Valeur globale manquante (onglet Valeur globale)",IF(AND($C221="Cession",SUM($L221)&gt;SUM($J221)+0.000001),"Prix supérieur à la valeur globale : un actif manque","OK")))))))))))))</f>
        <v/>
      </c>
    </row>
    <row r="222" spans="1:20" x14ac:dyDescent="0.25">
      <c r="A222" s="14"/>
      <c r="B222" s="15"/>
      <c r="C222" s="15"/>
      <c r="D222" s="16"/>
      <c r="E222" s="16"/>
      <c r="F222" s="16"/>
      <c r="G222" s="16"/>
      <c r="H222" s="16"/>
      <c r="I222" s="17" t="str">
        <f>IF($C222="Cession",COUNTIF($C$14:$C222,"Cession"),"")</f>
        <v/>
      </c>
      <c r="J222" s="18" t="str">
        <f>IF($C222="Cession",SUMIFS('Valeur globale'!$F$5:$F$1004,'Valeur globale'!$A$5:$A$1004,$I222),"")</f>
        <v/>
      </c>
      <c r="K222" s="19" t="str">
        <f>IF($C222="Cession",SUM($E222)-SUM($F222),"")</f>
        <v/>
      </c>
      <c r="L222" s="19" t="str">
        <f>IF($C222="Cession",SUM($E222)+SUM($G222)-SUM($H222),"")</f>
        <v/>
      </c>
      <c r="M222" s="19" t="str">
        <f>IF($C222="Cession",SUM($L222)-SUM($F222),"")</f>
        <v/>
      </c>
      <c r="N222" s="18" t="str">
        <f>IF($C222="Cession",SUMIFS($D$13:$D221,$C$13:$C221,"Achat"),"")</f>
        <v/>
      </c>
      <c r="O222" s="18" t="str">
        <f>IF($C222="Cession",SUM($R$13:$R221),"")</f>
        <v/>
      </c>
      <c r="P222" s="18" t="str">
        <f>IF($C222="Cession",SUMIFS($G$13:$G221,$C$13:$C221,"Cession"),"")</f>
        <v/>
      </c>
      <c r="Q222" s="19" t="str">
        <f>IF($C222="Cession",SUM($N222)-SUM($O222)-SUM($P222),"")</f>
        <v/>
      </c>
      <c r="R222" s="19" t="str">
        <f>IF(AND($C222="Cession",SUM($J222)&gt;0,SUM($L222)&lt;=SUM($J222)+0.000001),SUM($Q222)*SUM($L222)/SUM($J222),"")</f>
        <v/>
      </c>
      <c r="S222" s="20" t="str">
        <f>IF($R222="","",SUM($M222)-$R222)</f>
        <v/>
      </c>
      <c r="T222" s="21" t="str">
        <f>IF($C222="","",IF($C221="","Ligne précédente vide",IF(NOT(OR($C222="Achat",$C222="Cession",$C222="Échange sans soulte",$C222="Transfert")),"Type inconnu",IF(NOT(ISNUMBER($A222)),"Date manquante",IF(SUM($A222)&lt;MAX($A$13:$A221),"Date antérieure à une ligne précédente",IF(AND($C222="Achat",SUM($D222)&lt;=0),"Montant de l’achat manquant",IF(AND($C222="Achat",OR(SUM($E222)&lt;&gt;0,SUM($F222)&lt;&gt;0,SUM($G222)&lt;&gt;0,SUM($H222)&lt;&gt;0)),"Achat : colonnes E à H à laisser vides",IF(AND($C222="Cession",SUM($D222)&lt;&gt;0),"Cession : colonne D à laisser vide",IF(AND($C222="Cession",OR(SUM($E222)&lt;0,SUM($F222)&lt;0,SUM($G222)&lt;0,SUM($H222)&lt;0)),"Montant négatif",IF(AND($C222="Cession",SUM($E222)&lt;=0),"Prix de cession manquant",IF(AND($C222="Cession",SUM($G222)&gt;0,SUM($H222)&gt;0),"Une seule soulte par cession",IF(AND($C222="Cession",SUM($J222)&lt;=0),"Valeur globale manquante (onglet Valeur globale)",IF(AND($C222="Cession",SUM($L222)&gt;SUM($J222)+0.000001),"Prix supérieur à la valeur globale : un actif manque","OK")))))))))))))</f>
        <v/>
      </c>
    </row>
    <row r="223" spans="1:20" x14ac:dyDescent="0.25">
      <c r="A223" s="14"/>
      <c r="B223" s="15"/>
      <c r="C223" s="15"/>
      <c r="D223" s="16"/>
      <c r="E223" s="16"/>
      <c r="F223" s="16"/>
      <c r="G223" s="16"/>
      <c r="H223" s="16"/>
      <c r="I223" s="17" t="str">
        <f>IF($C223="Cession",COUNTIF($C$14:$C223,"Cession"),"")</f>
        <v/>
      </c>
      <c r="J223" s="18" t="str">
        <f>IF($C223="Cession",SUMIFS('Valeur globale'!$F$5:$F$1004,'Valeur globale'!$A$5:$A$1004,$I223),"")</f>
        <v/>
      </c>
      <c r="K223" s="19" t="str">
        <f>IF($C223="Cession",SUM($E223)-SUM($F223),"")</f>
        <v/>
      </c>
      <c r="L223" s="19" t="str">
        <f>IF($C223="Cession",SUM($E223)+SUM($G223)-SUM($H223),"")</f>
        <v/>
      </c>
      <c r="M223" s="19" t="str">
        <f>IF($C223="Cession",SUM($L223)-SUM($F223),"")</f>
        <v/>
      </c>
      <c r="N223" s="18" t="str">
        <f>IF($C223="Cession",SUMIFS($D$13:$D222,$C$13:$C222,"Achat"),"")</f>
        <v/>
      </c>
      <c r="O223" s="18" t="str">
        <f>IF($C223="Cession",SUM($R$13:$R222),"")</f>
        <v/>
      </c>
      <c r="P223" s="18" t="str">
        <f>IF($C223="Cession",SUMIFS($G$13:$G222,$C$13:$C222,"Cession"),"")</f>
        <v/>
      </c>
      <c r="Q223" s="19" t="str">
        <f>IF($C223="Cession",SUM($N223)-SUM($O223)-SUM($P223),"")</f>
        <v/>
      </c>
      <c r="R223" s="19" t="str">
        <f>IF(AND($C223="Cession",SUM($J223)&gt;0,SUM($L223)&lt;=SUM($J223)+0.000001),SUM($Q223)*SUM($L223)/SUM($J223),"")</f>
        <v/>
      </c>
      <c r="S223" s="20" t="str">
        <f>IF($R223="","",SUM($M223)-$R223)</f>
        <v/>
      </c>
      <c r="T223" s="21" t="str">
        <f>IF($C223="","",IF($C222="","Ligne précédente vide",IF(NOT(OR($C223="Achat",$C223="Cession",$C223="Échange sans soulte",$C223="Transfert")),"Type inconnu",IF(NOT(ISNUMBER($A223)),"Date manquante",IF(SUM($A223)&lt;MAX($A$13:$A222),"Date antérieure à une ligne précédente",IF(AND($C223="Achat",SUM($D223)&lt;=0),"Montant de l’achat manquant",IF(AND($C223="Achat",OR(SUM($E223)&lt;&gt;0,SUM($F223)&lt;&gt;0,SUM($G223)&lt;&gt;0,SUM($H223)&lt;&gt;0)),"Achat : colonnes E à H à laisser vides",IF(AND($C223="Cession",SUM($D223)&lt;&gt;0),"Cession : colonne D à laisser vide",IF(AND($C223="Cession",OR(SUM($E223)&lt;0,SUM($F223)&lt;0,SUM($G223)&lt;0,SUM($H223)&lt;0)),"Montant négatif",IF(AND($C223="Cession",SUM($E223)&lt;=0),"Prix de cession manquant",IF(AND($C223="Cession",SUM($G223)&gt;0,SUM($H223)&gt;0),"Une seule soulte par cession",IF(AND($C223="Cession",SUM($J223)&lt;=0),"Valeur globale manquante (onglet Valeur globale)",IF(AND($C223="Cession",SUM($L223)&gt;SUM($J223)+0.000001),"Prix supérieur à la valeur globale : un actif manque","OK")))))))))))))</f>
        <v/>
      </c>
    </row>
    <row r="224" spans="1:20" x14ac:dyDescent="0.25">
      <c r="A224" s="14"/>
      <c r="B224" s="15"/>
      <c r="C224" s="15"/>
      <c r="D224" s="16"/>
      <c r="E224" s="16"/>
      <c r="F224" s="16"/>
      <c r="G224" s="16"/>
      <c r="H224" s="16"/>
      <c r="I224" s="17" t="str">
        <f>IF($C224="Cession",COUNTIF($C$14:$C224,"Cession"),"")</f>
        <v/>
      </c>
      <c r="J224" s="18" t="str">
        <f>IF($C224="Cession",SUMIFS('Valeur globale'!$F$5:$F$1004,'Valeur globale'!$A$5:$A$1004,$I224),"")</f>
        <v/>
      </c>
      <c r="K224" s="19" t="str">
        <f>IF($C224="Cession",SUM($E224)-SUM($F224),"")</f>
        <v/>
      </c>
      <c r="L224" s="19" t="str">
        <f>IF($C224="Cession",SUM($E224)+SUM($G224)-SUM($H224),"")</f>
        <v/>
      </c>
      <c r="M224" s="19" t="str">
        <f>IF($C224="Cession",SUM($L224)-SUM($F224),"")</f>
        <v/>
      </c>
      <c r="N224" s="18" t="str">
        <f>IF($C224="Cession",SUMIFS($D$13:$D223,$C$13:$C223,"Achat"),"")</f>
        <v/>
      </c>
      <c r="O224" s="18" t="str">
        <f>IF($C224="Cession",SUM($R$13:$R223),"")</f>
        <v/>
      </c>
      <c r="P224" s="18" t="str">
        <f>IF($C224="Cession",SUMIFS($G$13:$G223,$C$13:$C223,"Cession"),"")</f>
        <v/>
      </c>
      <c r="Q224" s="19" t="str">
        <f>IF($C224="Cession",SUM($N224)-SUM($O224)-SUM($P224),"")</f>
        <v/>
      </c>
      <c r="R224" s="19" t="str">
        <f>IF(AND($C224="Cession",SUM($J224)&gt;0,SUM($L224)&lt;=SUM($J224)+0.000001),SUM($Q224)*SUM($L224)/SUM($J224),"")</f>
        <v/>
      </c>
      <c r="S224" s="20" t="str">
        <f>IF($R224="","",SUM($M224)-$R224)</f>
        <v/>
      </c>
      <c r="T224" s="21" t="str">
        <f>IF($C224="","",IF($C223="","Ligne précédente vide",IF(NOT(OR($C224="Achat",$C224="Cession",$C224="Échange sans soulte",$C224="Transfert")),"Type inconnu",IF(NOT(ISNUMBER($A224)),"Date manquante",IF(SUM($A224)&lt;MAX($A$13:$A223),"Date antérieure à une ligne précédente",IF(AND($C224="Achat",SUM($D224)&lt;=0),"Montant de l’achat manquant",IF(AND($C224="Achat",OR(SUM($E224)&lt;&gt;0,SUM($F224)&lt;&gt;0,SUM($G224)&lt;&gt;0,SUM($H224)&lt;&gt;0)),"Achat : colonnes E à H à laisser vides",IF(AND($C224="Cession",SUM($D224)&lt;&gt;0),"Cession : colonne D à laisser vide",IF(AND($C224="Cession",OR(SUM($E224)&lt;0,SUM($F224)&lt;0,SUM($G224)&lt;0,SUM($H224)&lt;0)),"Montant négatif",IF(AND($C224="Cession",SUM($E224)&lt;=0),"Prix de cession manquant",IF(AND($C224="Cession",SUM($G224)&gt;0,SUM($H224)&gt;0),"Une seule soulte par cession",IF(AND($C224="Cession",SUM($J224)&lt;=0),"Valeur globale manquante (onglet Valeur globale)",IF(AND($C224="Cession",SUM($L224)&gt;SUM($J224)+0.000001),"Prix supérieur à la valeur globale : un actif manque","OK")))))))))))))</f>
        <v/>
      </c>
    </row>
    <row r="225" spans="1:20" x14ac:dyDescent="0.25">
      <c r="A225" s="14"/>
      <c r="B225" s="15"/>
      <c r="C225" s="15"/>
      <c r="D225" s="16"/>
      <c r="E225" s="16"/>
      <c r="F225" s="16"/>
      <c r="G225" s="16"/>
      <c r="H225" s="16"/>
      <c r="I225" s="17" t="str">
        <f>IF($C225="Cession",COUNTIF($C$14:$C225,"Cession"),"")</f>
        <v/>
      </c>
      <c r="J225" s="18" t="str">
        <f>IF($C225="Cession",SUMIFS('Valeur globale'!$F$5:$F$1004,'Valeur globale'!$A$5:$A$1004,$I225),"")</f>
        <v/>
      </c>
      <c r="K225" s="19" t="str">
        <f>IF($C225="Cession",SUM($E225)-SUM($F225),"")</f>
        <v/>
      </c>
      <c r="L225" s="19" t="str">
        <f>IF($C225="Cession",SUM($E225)+SUM($G225)-SUM($H225),"")</f>
        <v/>
      </c>
      <c r="M225" s="19" t="str">
        <f>IF($C225="Cession",SUM($L225)-SUM($F225),"")</f>
        <v/>
      </c>
      <c r="N225" s="18" t="str">
        <f>IF($C225="Cession",SUMIFS($D$13:$D224,$C$13:$C224,"Achat"),"")</f>
        <v/>
      </c>
      <c r="O225" s="18" t="str">
        <f>IF($C225="Cession",SUM($R$13:$R224),"")</f>
        <v/>
      </c>
      <c r="P225" s="18" t="str">
        <f>IF($C225="Cession",SUMIFS($G$13:$G224,$C$13:$C224,"Cession"),"")</f>
        <v/>
      </c>
      <c r="Q225" s="19" t="str">
        <f>IF($C225="Cession",SUM($N225)-SUM($O225)-SUM($P225),"")</f>
        <v/>
      </c>
      <c r="R225" s="19" t="str">
        <f>IF(AND($C225="Cession",SUM($J225)&gt;0,SUM($L225)&lt;=SUM($J225)+0.000001),SUM($Q225)*SUM($L225)/SUM($J225),"")</f>
        <v/>
      </c>
      <c r="S225" s="20" t="str">
        <f>IF($R225="","",SUM($M225)-$R225)</f>
        <v/>
      </c>
      <c r="T225" s="21" t="str">
        <f>IF($C225="","",IF($C224="","Ligne précédente vide",IF(NOT(OR($C225="Achat",$C225="Cession",$C225="Échange sans soulte",$C225="Transfert")),"Type inconnu",IF(NOT(ISNUMBER($A225)),"Date manquante",IF(SUM($A225)&lt;MAX($A$13:$A224),"Date antérieure à une ligne précédente",IF(AND($C225="Achat",SUM($D225)&lt;=0),"Montant de l’achat manquant",IF(AND($C225="Achat",OR(SUM($E225)&lt;&gt;0,SUM($F225)&lt;&gt;0,SUM($G225)&lt;&gt;0,SUM($H225)&lt;&gt;0)),"Achat : colonnes E à H à laisser vides",IF(AND($C225="Cession",SUM($D225)&lt;&gt;0),"Cession : colonne D à laisser vide",IF(AND($C225="Cession",OR(SUM($E225)&lt;0,SUM($F225)&lt;0,SUM($G225)&lt;0,SUM($H225)&lt;0)),"Montant négatif",IF(AND($C225="Cession",SUM($E225)&lt;=0),"Prix de cession manquant",IF(AND($C225="Cession",SUM($G225)&gt;0,SUM($H225)&gt;0),"Une seule soulte par cession",IF(AND($C225="Cession",SUM($J225)&lt;=0),"Valeur globale manquante (onglet Valeur globale)",IF(AND($C225="Cession",SUM($L225)&gt;SUM($J225)+0.000001),"Prix supérieur à la valeur globale : un actif manque","OK")))))))))))))</f>
        <v/>
      </c>
    </row>
    <row r="226" spans="1:20" x14ac:dyDescent="0.25">
      <c r="A226" s="14"/>
      <c r="B226" s="15"/>
      <c r="C226" s="15"/>
      <c r="D226" s="16"/>
      <c r="E226" s="16"/>
      <c r="F226" s="16"/>
      <c r="G226" s="16"/>
      <c r="H226" s="16"/>
      <c r="I226" s="17" t="str">
        <f>IF($C226="Cession",COUNTIF($C$14:$C226,"Cession"),"")</f>
        <v/>
      </c>
      <c r="J226" s="18" t="str">
        <f>IF($C226="Cession",SUMIFS('Valeur globale'!$F$5:$F$1004,'Valeur globale'!$A$5:$A$1004,$I226),"")</f>
        <v/>
      </c>
      <c r="K226" s="19" t="str">
        <f>IF($C226="Cession",SUM($E226)-SUM($F226),"")</f>
        <v/>
      </c>
      <c r="L226" s="19" t="str">
        <f>IF($C226="Cession",SUM($E226)+SUM($G226)-SUM($H226),"")</f>
        <v/>
      </c>
      <c r="M226" s="19" t="str">
        <f>IF($C226="Cession",SUM($L226)-SUM($F226),"")</f>
        <v/>
      </c>
      <c r="N226" s="18" t="str">
        <f>IF($C226="Cession",SUMIFS($D$13:$D225,$C$13:$C225,"Achat"),"")</f>
        <v/>
      </c>
      <c r="O226" s="18" t="str">
        <f>IF($C226="Cession",SUM($R$13:$R225),"")</f>
        <v/>
      </c>
      <c r="P226" s="18" t="str">
        <f>IF($C226="Cession",SUMIFS($G$13:$G225,$C$13:$C225,"Cession"),"")</f>
        <v/>
      </c>
      <c r="Q226" s="19" t="str">
        <f>IF($C226="Cession",SUM($N226)-SUM($O226)-SUM($P226),"")</f>
        <v/>
      </c>
      <c r="R226" s="19" t="str">
        <f>IF(AND($C226="Cession",SUM($J226)&gt;0,SUM($L226)&lt;=SUM($J226)+0.000001),SUM($Q226)*SUM($L226)/SUM($J226),"")</f>
        <v/>
      </c>
      <c r="S226" s="20" t="str">
        <f>IF($R226="","",SUM($M226)-$R226)</f>
        <v/>
      </c>
      <c r="T226" s="21" t="str">
        <f>IF($C226="","",IF($C225="","Ligne précédente vide",IF(NOT(OR($C226="Achat",$C226="Cession",$C226="Échange sans soulte",$C226="Transfert")),"Type inconnu",IF(NOT(ISNUMBER($A226)),"Date manquante",IF(SUM($A226)&lt;MAX($A$13:$A225),"Date antérieure à une ligne précédente",IF(AND($C226="Achat",SUM($D226)&lt;=0),"Montant de l’achat manquant",IF(AND($C226="Achat",OR(SUM($E226)&lt;&gt;0,SUM($F226)&lt;&gt;0,SUM($G226)&lt;&gt;0,SUM($H226)&lt;&gt;0)),"Achat : colonnes E à H à laisser vides",IF(AND($C226="Cession",SUM($D226)&lt;&gt;0),"Cession : colonne D à laisser vide",IF(AND($C226="Cession",OR(SUM($E226)&lt;0,SUM($F226)&lt;0,SUM($G226)&lt;0,SUM($H226)&lt;0)),"Montant négatif",IF(AND($C226="Cession",SUM($E226)&lt;=0),"Prix de cession manquant",IF(AND($C226="Cession",SUM($G226)&gt;0,SUM($H226)&gt;0),"Une seule soulte par cession",IF(AND($C226="Cession",SUM($J226)&lt;=0),"Valeur globale manquante (onglet Valeur globale)",IF(AND($C226="Cession",SUM($L226)&gt;SUM($J226)+0.000001),"Prix supérieur à la valeur globale : un actif manque","OK")))))))))))))</f>
        <v/>
      </c>
    </row>
    <row r="227" spans="1:20" x14ac:dyDescent="0.25">
      <c r="A227" s="14"/>
      <c r="B227" s="15"/>
      <c r="C227" s="15"/>
      <c r="D227" s="16"/>
      <c r="E227" s="16"/>
      <c r="F227" s="16"/>
      <c r="G227" s="16"/>
      <c r="H227" s="16"/>
      <c r="I227" s="17" t="str">
        <f>IF($C227="Cession",COUNTIF($C$14:$C227,"Cession"),"")</f>
        <v/>
      </c>
      <c r="J227" s="18" t="str">
        <f>IF($C227="Cession",SUMIFS('Valeur globale'!$F$5:$F$1004,'Valeur globale'!$A$5:$A$1004,$I227),"")</f>
        <v/>
      </c>
      <c r="K227" s="19" t="str">
        <f>IF($C227="Cession",SUM($E227)-SUM($F227),"")</f>
        <v/>
      </c>
      <c r="L227" s="19" t="str">
        <f>IF($C227="Cession",SUM($E227)+SUM($G227)-SUM($H227),"")</f>
        <v/>
      </c>
      <c r="M227" s="19" t="str">
        <f>IF($C227="Cession",SUM($L227)-SUM($F227),"")</f>
        <v/>
      </c>
      <c r="N227" s="18" t="str">
        <f>IF($C227="Cession",SUMIFS($D$13:$D226,$C$13:$C226,"Achat"),"")</f>
        <v/>
      </c>
      <c r="O227" s="18" t="str">
        <f>IF($C227="Cession",SUM($R$13:$R226),"")</f>
        <v/>
      </c>
      <c r="P227" s="18" t="str">
        <f>IF($C227="Cession",SUMIFS($G$13:$G226,$C$13:$C226,"Cession"),"")</f>
        <v/>
      </c>
      <c r="Q227" s="19" t="str">
        <f>IF($C227="Cession",SUM($N227)-SUM($O227)-SUM($P227),"")</f>
        <v/>
      </c>
      <c r="R227" s="19" t="str">
        <f>IF(AND($C227="Cession",SUM($J227)&gt;0,SUM($L227)&lt;=SUM($J227)+0.000001),SUM($Q227)*SUM($L227)/SUM($J227),"")</f>
        <v/>
      </c>
      <c r="S227" s="20" t="str">
        <f>IF($R227="","",SUM($M227)-$R227)</f>
        <v/>
      </c>
      <c r="T227" s="21" t="str">
        <f>IF($C227="","",IF($C226="","Ligne précédente vide",IF(NOT(OR($C227="Achat",$C227="Cession",$C227="Échange sans soulte",$C227="Transfert")),"Type inconnu",IF(NOT(ISNUMBER($A227)),"Date manquante",IF(SUM($A227)&lt;MAX($A$13:$A226),"Date antérieure à une ligne précédente",IF(AND($C227="Achat",SUM($D227)&lt;=0),"Montant de l’achat manquant",IF(AND($C227="Achat",OR(SUM($E227)&lt;&gt;0,SUM($F227)&lt;&gt;0,SUM($G227)&lt;&gt;0,SUM($H227)&lt;&gt;0)),"Achat : colonnes E à H à laisser vides",IF(AND($C227="Cession",SUM($D227)&lt;&gt;0),"Cession : colonne D à laisser vide",IF(AND($C227="Cession",OR(SUM($E227)&lt;0,SUM($F227)&lt;0,SUM($G227)&lt;0,SUM($H227)&lt;0)),"Montant négatif",IF(AND($C227="Cession",SUM($E227)&lt;=0),"Prix de cession manquant",IF(AND($C227="Cession",SUM($G227)&gt;0,SUM($H227)&gt;0),"Une seule soulte par cession",IF(AND($C227="Cession",SUM($J227)&lt;=0),"Valeur globale manquante (onglet Valeur globale)",IF(AND($C227="Cession",SUM($L227)&gt;SUM($J227)+0.000001),"Prix supérieur à la valeur globale : un actif manque","OK")))))))))))))</f>
        <v/>
      </c>
    </row>
    <row r="228" spans="1:20" x14ac:dyDescent="0.25">
      <c r="A228" s="14"/>
      <c r="B228" s="15"/>
      <c r="C228" s="15"/>
      <c r="D228" s="16"/>
      <c r="E228" s="16"/>
      <c r="F228" s="16"/>
      <c r="G228" s="16"/>
      <c r="H228" s="16"/>
      <c r="I228" s="17" t="str">
        <f>IF($C228="Cession",COUNTIF($C$14:$C228,"Cession"),"")</f>
        <v/>
      </c>
      <c r="J228" s="18" t="str">
        <f>IF($C228="Cession",SUMIFS('Valeur globale'!$F$5:$F$1004,'Valeur globale'!$A$5:$A$1004,$I228),"")</f>
        <v/>
      </c>
      <c r="K228" s="19" t="str">
        <f>IF($C228="Cession",SUM($E228)-SUM($F228),"")</f>
        <v/>
      </c>
      <c r="L228" s="19" t="str">
        <f>IF($C228="Cession",SUM($E228)+SUM($G228)-SUM($H228),"")</f>
        <v/>
      </c>
      <c r="M228" s="19" t="str">
        <f>IF($C228="Cession",SUM($L228)-SUM($F228),"")</f>
        <v/>
      </c>
      <c r="N228" s="18" t="str">
        <f>IF($C228="Cession",SUMIFS($D$13:$D227,$C$13:$C227,"Achat"),"")</f>
        <v/>
      </c>
      <c r="O228" s="18" t="str">
        <f>IF($C228="Cession",SUM($R$13:$R227),"")</f>
        <v/>
      </c>
      <c r="P228" s="18" t="str">
        <f>IF($C228="Cession",SUMIFS($G$13:$G227,$C$13:$C227,"Cession"),"")</f>
        <v/>
      </c>
      <c r="Q228" s="19" t="str">
        <f>IF($C228="Cession",SUM($N228)-SUM($O228)-SUM($P228),"")</f>
        <v/>
      </c>
      <c r="R228" s="19" t="str">
        <f>IF(AND($C228="Cession",SUM($J228)&gt;0,SUM($L228)&lt;=SUM($J228)+0.000001),SUM($Q228)*SUM($L228)/SUM($J228),"")</f>
        <v/>
      </c>
      <c r="S228" s="20" t="str">
        <f>IF($R228="","",SUM($M228)-$R228)</f>
        <v/>
      </c>
      <c r="T228" s="21" t="str">
        <f>IF($C228="","",IF($C227="","Ligne précédente vide",IF(NOT(OR($C228="Achat",$C228="Cession",$C228="Échange sans soulte",$C228="Transfert")),"Type inconnu",IF(NOT(ISNUMBER($A228)),"Date manquante",IF(SUM($A228)&lt;MAX($A$13:$A227),"Date antérieure à une ligne précédente",IF(AND($C228="Achat",SUM($D228)&lt;=0),"Montant de l’achat manquant",IF(AND($C228="Achat",OR(SUM($E228)&lt;&gt;0,SUM($F228)&lt;&gt;0,SUM($G228)&lt;&gt;0,SUM($H228)&lt;&gt;0)),"Achat : colonnes E à H à laisser vides",IF(AND($C228="Cession",SUM($D228)&lt;&gt;0),"Cession : colonne D à laisser vide",IF(AND($C228="Cession",OR(SUM($E228)&lt;0,SUM($F228)&lt;0,SUM($G228)&lt;0,SUM($H228)&lt;0)),"Montant négatif",IF(AND($C228="Cession",SUM($E228)&lt;=0),"Prix de cession manquant",IF(AND($C228="Cession",SUM($G228)&gt;0,SUM($H228)&gt;0),"Une seule soulte par cession",IF(AND($C228="Cession",SUM($J228)&lt;=0),"Valeur globale manquante (onglet Valeur globale)",IF(AND($C228="Cession",SUM($L228)&gt;SUM($J228)+0.000001),"Prix supérieur à la valeur globale : un actif manque","OK")))))))))))))</f>
        <v/>
      </c>
    </row>
    <row r="229" spans="1:20" x14ac:dyDescent="0.25">
      <c r="A229" s="14"/>
      <c r="B229" s="15"/>
      <c r="C229" s="15"/>
      <c r="D229" s="16"/>
      <c r="E229" s="16"/>
      <c r="F229" s="16"/>
      <c r="G229" s="16"/>
      <c r="H229" s="16"/>
      <c r="I229" s="17" t="str">
        <f>IF($C229="Cession",COUNTIF($C$14:$C229,"Cession"),"")</f>
        <v/>
      </c>
      <c r="J229" s="18" t="str">
        <f>IF($C229="Cession",SUMIFS('Valeur globale'!$F$5:$F$1004,'Valeur globale'!$A$5:$A$1004,$I229),"")</f>
        <v/>
      </c>
      <c r="K229" s="19" t="str">
        <f>IF($C229="Cession",SUM($E229)-SUM($F229),"")</f>
        <v/>
      </c>
      <c r="L229" s="19" t="str">
        <f>IF($C229="Cession",SUM($E229)+SUM($G229)-SUM($H229),"")</f>
        <v/>
      </c>
      <c r="M229" s="19" t="str">
        <f>IF($C229="Cession",SUM($L229)-SUM($F229),"")</f>
        <v/>
      </c>
      <c r="N229" s="18" t="str">
        <f>IF($C229="Cession",SUMIFS($D$13:$D228,$C$13:$C228,"Achat"),"")</f>
        <v/>
      </c>
      <c r="O229" s="18" t="str">
        <f>IF($C229="Cession",SUM($R$13:$R228),"")</f>
        <v/>
      </c>
      <c r="P229" s="18" t="str">
        <f>IF($C229="Cession",SUMIFS($G$13:$G228,$C$13:$C228,"Cession"),"")</f>
        <v/>
      </c>
      <c r="Q229" s="19" t="str">
        <f>IF($C229="Cession",SUM($N229)-SUM($O229)-SUM($P229),"")</f>
        <v/>
      </c>
      <c r="R229" s="19" t="str">
        <f>IF(AND($C229="Cession",SUM($J229)&gt;0,SUM($L229)&lt;=SUM($J229)+0.000001),SUM($Q229)*SUM($L229)/SUM($J229),"")</f>
        <v/>
      </c>
      <c r="S229" s="20" t="str">
        <f>IF($R229="","",SUM($M229)-$R229)</f>
        <v/>
      </c>
      <c r="T229" s="21" t="str">
        <f>IF($C229="","",IF($C228="","Ligne précédente vide",IF(NOT(OR($C229="Achat",$C229="Cession",$C229="Échange sans soulte",$C229="Transfert")),"Type inconnu",IF(NOT(ISNUMBER($A229)),"Date manquante",IF(SUM($A229)&lt;MAX($A$13:$A228),"Date antérieure à une ligne précédente",IF(AND($C229="Achat",SUM($D229)&lt;=0),"Montant de l’achat manquant",IF(AND($C229="Achat",OR(SUM($E229)&lt;&gt;0,SUM($F229)&lt;&gt;0,SUM($G229)&lt;&gt;0,SUM($H229)&lt;&gt;0)),"Achat : colonnes E à H à laisser vides",IF(AND($C229="Cession",SUM($D229)&lt;&gt;0),"Cession : colonne D à laisser vide",IF(AND($C229="Cession",OR(SUM($E229)&lt;0,SUM($F229)&lt;0,SUM($G229)&lt;0,SUM($H229)&lt;0)),"Montant négatif",IF(AND($C229="Cession",SUM($E229)&lt;=0),"Prix de cession manquant",IF(AND($C229="Cession",SUM($G229)&gt;0,SUM($H229)&gt;0),"Une seule soulte par cession",IF(AND($C229="Cession",SUM($J229)&lt;=0),"Valeur globale manquante (onglet Valeur globale)",IF(AND($C229="Cession",SUM($L229)&gt;SUM($J229)+0.000001),"Prix supérieur à la valeur globale : un actif manque","OK")))))))))))))</f>
        <v/>
      </c>
    </row>
    <row r="230" spans="1:20" x14ac:dyDescent="0.25">
      <c r="A230" s="14"/>
      <c r="B230" s="15"/>
      <c r="C230" s="15"/>
      <c r="D230" s="16"/>
      <c r="E230" s="16"/>
      <c r="F230" s="16"/>
      <c r="G230" s="16"/>
      <c r="H230" s="16"/>
      <c r="I230" s="17" t="str">
        <f>IF($C230="Cession",COUNTIF($C$14:$C230,"Cession"),"")</f>
        <v/>
      </c>
      <c r="J230" s="18" t="str">
        <f>IF($C230="Cession",SUMIFS('Valeur globale'!$F$5:$F$1004,'Valeur globale'!$A$5:$A$1004,$I230),"")</f>
        <v/>
      </c>
      <c r="K230" s="19" t="str">
        <f>IF($C230="Cession",SUM($E230)-SUM($F230),"")</f>
        <v/>
      </c>
      <c r="L230" s="19" t="str">
        <f>IF($C230="Cession",SUM($E230)+SUM($G230)-SUM($H230),"")</f>
        <v/>
      </c>
      <c r="M230" s="19" t="str">
        <f>IF($C230="Cession",SUM($L230)-SUM($F230),"")</f>
        <v/>
      </c>
      <c r="N230" s="18" t="str">
        <f>IF($C230="Cession",SUMIFS($D$13:$D229,$C$13:$C229,"Achat"),"")</f>
        <v/>
      </c>
      <c r="O230" s="18" t="str">
        <f>IF($C230="Cession",SUM($R$13:$R229),"")</f>
        <v/>
      </c>
      <c r="P230" s="18" t="str">
        <f>IF($C230="Cession",SUMIFS($G$13:$G229,$C$13:$C229,"Cession"),"")</f>
        <v/>
      </c>
      <c r="Q230" s="19" t="str">
        <f>IF($C230="Cession",SUM($N230)-SUM($O230)-SUM($P230),"")</f>
        <v/>
      </c>
      <c r="R230" s="19" t="str">
        <f>IF(AND($C230="Cession",SUM($J230)&gt;0,SUM($L230)&lt;=SUM($J230)+0.000001),SUM($Q230)*SUM($L230)/SUM($J230),"")</f>
        <v/>
      </c>
      <c r="S230" s="20" t="str">
        <f>IF($R230="","",SUM($M230)-$R230)</f>
        <v/>
      </c>
      <c r="T230" s="21" t="str">
        <f>IF($C230="","",IF($C229="","Ligne précédente vide",IF(NOT(OR($C230="Achat",$C230="Cession",$C230="Échange sans soulte",$C230="Transfert")),"Type inconnu",IF(NOT(ISNUMBER($A230)),"Date manquante",IF(SUM($A230)&lt;MAX($A$13:$A229),"Date antérieure à une ligne précédente",IF(AND($C230="Achat",SUM($D230)&lt;=0),"Montant de l’achat manquant",IF(AND($C230="Achat",OR(SUM($E230)&lt;&gt;0,SUM($F230)&lt;&gt;0,SUM($G230)&lt;&gt;0,SUM($H230)&lt;&gt;0)),"Achat : colonnes E à H à laisser vides",IF(AND($C230="Cession",SUM($D230)&lt;&gt;0),"Cession : colonne D à laisser vide",IF(AND($C230="Cession",OR(SUM($E230)&lt;0,SUM($F230)&lt;0,SUM($G230)&lt;0,SUM($H230)&lt;0)),"Montant négatif",IF(AND($C230="Cession",SUM($E230)&lt;=0),"Prix de cession manquant",IF(AND($C230="Cession",SUM($G230)&gt;0,SUM($H230)&gt;0),"Une seule soulte par cession",IF(AND($C230="Cession",SUM($J230)&lt;=0),"Valeur globale manquante (onglet Valeur globale)",IF(AND($C230="Cession",SUM($L230)&gt;SUM($J230)+0.000001),"Prix supérieur à la valeur globale : un actif manque","OK")))))))))))))</f>
        <v/>
      </c>
    </row>
    <row r="231" spans="1:20" x14ac:dyDescent="0.25">
      <c r="A231" s="14"/>
      <c r="B231" s="15"/>
      <c r="C231" s="15"/>
      <c r="D231" s="16"/>
      <c r="E231" s="16"/>
      <c r="F231" s="16"/>
      <c r="G231" s="16"/>
      <c r="H231" s="16"/>
      <c r="I231" s="17" t="str">
        <f>IF($C231="Cession",COUNTIF($C$14:$C231,"Cession"),"")</f>
        <v/>
      </c>
      <c r="J231" s="18" t="str">
        <f>IF($C231="Cession",SUMIFS('Valeur globale'!$F$5:$F$1004,'Valeur globale'!$A$5:$A$1004,$I231),"")</f>
        <v/>
      </c>
      <c r="K231" s="19" t="str">
        <f>IF($C231="Cession",SUM($E231)-SUM($F231),"")</f>
        <v/>
      </c>
      <c r="L231" s="19" t="str">
        <f>IF($C231="Cession",SUM($E231)+SUM($G231)-SUM($H231),"")</f>
        <v/>
      </c>
      <c r="M231" s="19" t="str">
        <f>IF($C231="Cession",SUM($L231)-SUM($F231),"")</f>
        <v/>
      </c>
      <c r="N231" s="18" t="str">
        <f>IF($C231="Cession",SUMIFS($D$13:$D230,$C$13:$C230,"Achat"),"")</f>
        <v/>
      </c>
      <c r="O231" s="18" t="str">
        <f>IF($C231="Cession",SUM($R$13:$R230),"")</f>
        <v/>
      </c>
      <c r="P231" s="18" t="str">
        <f>IF($C231="Cession",SUMIFS($G$13:$G230,$C$13:$C230,"Cession"),"")</f>
        <v/>
      </c>
      <c r="Q231" s="19" t="str">
        <f>IF($C231="Cession",SUM($N231)-SUM($O231)-SUM($P231),"")</f>
        <v/>
      </c>
      <c r="R231" s="19" t="str">
        <f>IF(AND($C231="Cession",SUM($J231)&gt;0,SUM($L231)&lt;=SUM($J231)+0.000001),SUM($Q231)*SUM($L231)/SUM($J231),"")</f>
        <v/>
      </c>
      <c r="S231" s="20" t="str">
        <f>IF($R231="","",SUM($M231)-$R231)</f>
        <v/>
      </c>
      <c r="T231" s="21" t="str">
        <f>IF($C231="","",IF($C230="","Ligne précédente vide",IF(NOT(OR($C231="Achat",$C231="Cession",$C231="Échange sans soulte",$C231="Transfert")),"Type inconnu",IF(NOT(ISNUMBER($A231)),"Date manquante",IF(SUM($A231)&lt;MAX($A$13:$A230),"Date antérieure à une ligne précédente",IF(AND($C231="Achat",SUM($D231)&lt;=0),"Montant de l’achat manquant",IF(AND($C231="Achat",OR(SUM($E231)&lt;&gt;0,SUM($F231)&lt;&gt;0,SUM($G231)&lt;&gt;0,SUM($H231)&lt;&gt;0)),"Achat : colonnes E à H à laisser vides",IF(AND($C231="Cession",SUM($D231)&lt;&gt;0),"Cession : colonne D à laisser vide",IF(AND($C231="Cession",OR(SUM($E231)&lt;0,SUM($F231)&lt;0,SUM($G231)&lt;0,SUM($H231)&lt;0)),"Montant négatif",IF(AND($C231="Cession",SUM($E231)&lt;=0),"Prix de cession manquant",IF(AND($C231="Cession",SUM($G231)&gt;0,SUM($H231)&gt;0),"Une seule soulte par cession",IF(AND($C231="Cession",SUM($J231)&lt;=0),"Valeur globale manquante (onglet Valeur globale)",IF(AND($C231="Cession",SUM($L231)&gt;SUM($J231)+0.000001),"Prix supérieur à la valeur globale : un actif manque","OK")))))))))))))</f>
        <v/>
      </c>
    </row>
    <row r="232" spans="1:20" x14ac:dyDescent="0.25">
      <c r="A232" s="14"/>
      <c r="B232" s="15"/>
      <c r="C232" s="15"/>
      <c r="D232" s="16"/>
      <c r="E232" s="16"/>
      <c r="F232" s="16"/>
      <c r="G232" s="16"/>
      <c r="H232" s="16"/>
      <c r="I232" s="17" t="str">
        <f>IF($C232="Cession",COUNTIF($C$14:$C232,"Cession"),"")</f>
        <v/>
      </c>
      <c r="J232" s="18" t="str">
        <f>IF($C232="Cession",SUMIFS('Valeur globale'!$F$5:$F$1004,'Valeur globale'!$A$5:$A$1004,$I232),"")</f>
        <v/>
      </c>
      <c r="K232" s="19" t="str">
        <f>IF($C232="Cession",SUM($E232)-SUM($F232),"")</f>
        <v/>
      </c>
      <c r="L232" s="19" t="str">
        <f>IF($C232="Cession",SUM($E232)+SUM($G232)-SUM($H232),"")</f>
        <v/>
      </c>
      <c r="M232" s="19" t="str">
        <f>IF($C232="Cession",SUM($L232)-SUM($F232),"")</f>
        <v/>
      </c>
      <c r="N232" s="18" t="str">
        <f>IF($C232="Cession",SUMIFS($D$13:$D231,$C$13:$C231,"Achat"),"")</f>
        <v/>
      </c>
      <c r="O232" s="18" t="str">
        <f>IF($C232="Cession",SUM($R$13:$R231),"")</f>
        <v/>
      </c>
      <c r="P232" s="18" t="str">
        <f>IF($C232="Cession",SUMIFS($G$13:$G231,$C$13:$C231,"Cession"),"")</f>
        <v/>
      </c>
      <c r="Q232" s="19" t="str">
        <f>IF($C232="Cession",SUM($N232)-SUM($O232)-SUM($P232),"")</f>
        <v/>
      </c>
      <c r="R232" s="19" t="str">
        <f>IF(AND($C232="Cession",SUM($J232)&gt;0,SUM($L232)&lt;=SUM($J232)+0.000001),SUM($Q232)*SUM($L232)/SUM($J232),"")</f>
        <v/>
      </c>
      <c r="S232" s="20" t="str">
        <f>IF($R232="","",SUM($M232)-$R232)</f>
        <v/>
      </c>
      <c r="T232" s="21" t="str">
        <f>IF($C232="","",IF($C231="","Ligne précédente vide",IF(NOT(OR($C232="Achat",$C232="Cession",$C232="Échange sans soulte",$C232="Transfert")),"Type inconnu",IF(NOT(ISNUMBER($A232)),"Date manquante",IF(SUM($A232)&lt;MAX($A$13:$A231),"Date antérieure à une ligne précédente",IF(AND($C232="Achat",SUM($D232)&lt;=0),"Montant de l’achat manquant",IF(AND($C232="Achat",OR(SUM($E232)&lt;&gt;0,SUM($F232)&lt;&gt;0,SUM($G232)&lt;&gt;0,SUM($H232)&lt;&gt;0)),"Achat : colonnes E à H à laisser vides",IF(AND($C232="Cession",SUM($D232)&lt;&gt;0),"Cession : colonne D à laisser vide",IF(AND($C232="Cession",OR(SUM($E232)&lt;0,SUM($F232)&lt;0,SUM($G232)&lt;0,SUM($H232)&lt;0)),"Montant négatif",IF(AND($C232="Cession",SUM($E232)&lt;=0),"Prix de cession manquant",IF(AND($C232="Cession",SUM($G232)&gt;0,SUM($H232)&gt;0),"Une seule soulte par cession",IF(AND($C232="Cession",SUM($J232)&lt;=0),"Valeur globale manquante (onglet Valeur globale)",IF(AND($C232="Cession",SUM($L232)&gt;SUM($J232)+0.000001),"Prix supérieur à la valeur globale : un actif manque","OK")))))))))))))</f>
        <v/>
      </c>
    </row>
    <row r="233" spans="1:20" x14ac:dyDescent="0.25">
      <c r="A233" s="14"/>
      <c r="B233" s="15"/>
      <c r="C233" s="15"/>
      <c r="D233" s="16"/>
      <c r="E233" s="16"/>
      <c r="F233" s="16"/>
      <c r="G233" s="16"/>
      <c r="H233" s="16"/>
      <c r="I233" s="17" t="str">
        <f>IF($C233="Cession",COUNTIF($C$14:$C233,"Cession"),"")</f>
        <v/>
      </c>
      <c r="J233" s="18" t="str">
        <f>IF($C233="Cession",SUMIFS('Valeur globale'!$F$5:$F$1004,'Valeur globale'!$A$5:$A$1004,$I233),"")</f>
        <v/>
      </c>
      <c r="K233" s="19" t="str">
        <f>IF($C233="Cession",SUM($E233)-SUM($F233),"")</f>
        <v/>
      </c>
      <c r="L233" s="19" t="str">
        <f>IF($C233="Cession",SUM($E233)+SUM($G233)-SUM($H233),"")</f>
        <v/>
      </c>
      <c r="M233" s="19" t="str">
        <f>IF($C233="Cession",SUM($L233)-SUM($F233),"")</f>
        <v/>
      </c>
      <c r="N233" s="18" t="str">
        <f>IF($C233="Cession",SUMIFS($D$13:$D232,$C$13:$C232,"Achat"),"")</f>
        <v/>
      </c>
      <c r="O233" s="18" t="str">
        <f>IF($C233="Cession",SUM($R$13:$R232),"")</f>
        <v/>
      </c>
      <c r="P233" s="18" t="str">
        <f>IF($C233="Cession",SUMIFS($G$13:$G232,$C$13:$C232,"Cession"),"")</f>
        <v/>
      </c>
      <c r="Q233" s="19" t="str">
        <f>IF($C233="Cession",SUM($N233)-SUM($O233)-SUM($P233),"")</f>
        <v/>
      </c>
      <c r="R233" s="19" t="str">
        <f>IF(AND($C233="Cession",SUM($J233)&gt;0,SUM($L233)&lt;=SUM($J233)+0.000001),SUM($Q233)*SUM($L233)/SUM($J233),"")</f>
        <v/>
      </c>
      <c r="S233" s="20" t="str">
        <f>IF($R233="","",SUM($M233)-$R233)</f>
        <v/>
      </c>
      <c r="T233" s="21" t="str">
        <f>IF($C233="","",IF($C232="","Ligne précédente vide",IF(NOT(OR($C233="Achat",$C233="Cession",$C233="Échange sans soulte",$C233="Transfert")),"Type inconnu",IF(NOT(ISNUMBER($A233)),"Date manquante",IF(SUM($A233)&lt;MAX($A$13:$A232),"Date antérieure à une ligne précédente",IF(AND($C233="Achat",SUM($D233)&lt;=0),"Montant de l’achat manquant",IF(AND($C233="Achat",OR(SUM($E233)&lt;&gt;0,SUM($F233)&lt;&gt;0,SUM($G233)&lt;&gt;0,SUM($H233)&lt;&gt;0)),"Achat : colonnes E à H à laisser vides",IF(AND($C233="Cession",SUM($D233)&lt;&gt;0),"Cession : colonne D à laisser vide",IF(AND($C233="Cession",OR(SUM($E233)&lt;0,SUM($F233)&lt;0,SUM($G233)&lt;0,SUM($H233)&lt;0)),"Montant négatif",IF(AND($C233="Cession",SUM($E233)&lt;=0),"Prix de cession manquant",IF(AND($C233="Cession",SUM($G233)&gt;0,SUM($H233)&gt;0),"Une seule soulte par cession",IF(AND($C233="Cession",SUM($J233)&lt;=0),"Valeur globale manquante (onglet Valeur globale)",IF(AND($C233="Cession",SUM($L233)&gt;SUM($J233)+0.000001),"Prix supérieur à la valeur globale : un actif manque","OK")))))))))))))</f>
        <v/>
      </c>
    </row>
    <row r="234" spans="1:20" x14ac:dyDescent="0.25">
      <c r="A234" s="14"/>
      <c r="B234" s="15"/>
      <c r="C234" s="15"/>
      <c r="D234" s="16"/>
      <c r="E234" s="16"/>
      <c r="F234" s="16"/>
      <c r="G234" s="16"/>
      <c r="H234" s="16"/>
      <c r="I234" s="17" t="str">
        <f>IF($C234="Cession",COUNTIF($C$14:$C234,"Cession"),"")</f>
        <v/>
      </c>
      <c r="J234" s="18" t="str">
        <f>IF($C234="Cession",SUMIFS('Valeur globale'!$F$5:$F$1004,'Valeur globale'!$A$5:$A$1004,$I234),"")</f>
        <v/>
      </c>
      <c r="K234" s="19" t="str">
        <f>IF($C234="Cession",SUM($E234)-SUM($F234),"")</f>
        <v/>
      </c>
      <c r="L234" s="19" t="str">
        <f>IF($C234="Cession",SUM($E234)+SUM($G234)-SUM($H234),"")</f>
        <v/>
      </c>
      <c r="M234" s="19" t="str">
        <f>IF($C234="Cession",SUM($L234)-SUM($F234),"")</f>
        <v/>
      </c>
      <c r="N234" s="18" t="str">
        <f>IF($C234="Cession",SUMIFS($D$13:$D233,$C$13:$C233,"Achat"),"")</f>
        <v/>
      </c>
      <c r="O234" s="18" t="str">
        <f>IF($C234="Cession",SUM($R$13:$R233),"")</f>
        <v/>
      </c>
      <c r="P234" s="18" t="str">
        <f>IF($C234="Cession",SUMIFS($G$13:$G233,$C$13:$C233,"Cession"),"")</f>
        <v/>
      </c>
      <c r="Q234" s="19" t="str">
        <f>IF($C234="Cession",SUM($N234)-SUM($O234)-SUM($P234),"")</f>
        <v/>
      </c>
      <c r="R234" s="19" t="str">
        <f>IF(AND($C234="Cession",SUM($J234)&gt;0,SUM($L234)&lt;=SUM($J234)+0.000001),SUM($Q234)*SUM($L234)/SUM($J234),"")</f>
        <v/>
      </c>
      <c r="S234" s="20" t="str">
        <f>IF($R234="","",SUM($M234)-$R234)</f>
        <v/>
      </c>
      <c r="T234" s="21" t="str">
        <f>IF($C234="","",IF($C233="","Ligne précédente vide",IF(NOT(OR($C234="Achat",$C234="Cession",$C234="Échange sans soulte",$C234="Transfert")),"Type inconnu",IF(NOT(ISNUMBER($A234)),"Date manquante",IF(SUM($A234)&lt;MAX($A$13:$A233),"Date antérieure à une ligne précédente",IF(AND($C234="Achat",SUM($D234)&lt;=0),"Montant de l’achat manquant",IF(AND($C234="Achat",OR(SUM($E234)&lt;&gt;0,SUM($F234)&lt;&gt;0,SUM($G234)&lt;&gt;0,SUM($H234)&lt;&gt;0)),"Achat : colonnes E à H à laisser vides",IF(AND($C234="Cession",SUM($D234)&lt;&gt;0),"Cession : colonne D à laisser vide",IF(AND($C234="Cession",OR(SUM($E234)&lt;0,SUM($F234)&lt;0,SUM($G234)&lt;0,SUM($H234)&lt;0)),"Montant négatif",IF(AND($C234="Cession",SUM($E234)&lt;=0),"Prix de cession manquant",IF(AND($C234="Cession",SUM($G234)&gt;0,SUM($H234)&gt;0),"Une seule soulte par cession",IF(AND($C234="Cession",SUM($J234)&lt;=0),"Valeur globale manquante (onglet Valeur globale)",IF(AND($C234="Cession",SUM($L234)&gt;SUM($J234)+0.000001),"Prix supérieur à la valeur globale : un actif manque","OK")))))))))))))</f>
        <v/>
      </c>
    </row>
    <row r="235" spans="1:20" x14ac:dyDescent="0.25">
      <c r="A235" s="14"/>
      <c r="B235" s="15"/>
      <c r="C235" s="15"/>
      <c r="D235" s="16"/>
      <c r="E235" s="16"/>
      <c r="F235" s="16"/>
      <c r="G235" s="16"/>
      <c r="H235" s="16"/>
      <c r="I235" s="17" t="str">
        <f>IF($C235="Cession",COUNTIF($C$14:$C235,"Cession"),"")</f>
        <v/>
      </c>
      <c r="J235" s="18" t="str">
        <f>IF($C235="Cession",SUMIFS('Valeur globale'!$F$5:$F$1004,'Valeur globale'!$A$5:$A$1004,$I235),"")</f>
        <v/>
      </c>
      <c r="K235" s="19" t="str">
        <f>IF($C235="Cession",SUM($E235)-SUM($F235),"")</f>
        <v/>
      </c>
      <c r="L235" s="19" t="str">
        <f>IF($C235="Cession",SUM($E235)+SUM($G235)-SUM($H235),"")</f>
        <v/>
      </c>
      <c r="M235" s="19" t="str">
        <f>IF($C235="Cession",SUM($L235)-SUM($F235),"")</f>
        <v/>
      </c>
      <c r="N235" s="18" t="str">
        <f>IF($C235="Cession",SUMIFS($D$13:$D234,$C$13:$C234,"Achat"),"")</f>
        <v/>
      </c>
      <c r="O235" s="18" t="str">
        <f>IF($C235="Cession",SUM($R$13:$R234),"")</f>
        <v/>
      </c>
      <c r="P235" s="18" t="str">
        <f>IF($C235="Cession",SUMIFS($G$13:$G234,$C$13:$C234,"Cession"),"")</f>
        <v/>
      </c>
      <c r="Q235" s="19" t="str">
        <f>IF($C235="Cession",SUM($N235)-SUM($O235)-SUM($P235),"")</f>
        <v/>
      </c>
      <c r="R235" s="19" t="str">
        <f>IF(AND($C235="Cession",SUM($J235)&gt;0,SUM($L235)&lt;=SUM($J235)+0.000001),SUM($Q235)*SUM($L235)/SUM($J235),"")</f>
        <v/>
      </c>
      <c r="S235" s="20" t="str">
        <f>IF($R235="","",SUM($M235)-$R235)</f>
        <v/>
      </c>
      <c r="T235" s="21" t="str">
        <f>IF($C235="","",IF($C234="","Ligne précédente vide",IF(NOT(OR($C235="Achat",$C235="Cession",$C235="Échange sans soulte",$C235="Transfert")),"Type inconnu",IF(NOT(ISNUMBER($A235)),"Date manquante",IF(SUM($A235)&lt;MAX($A$13:$A234),"Date antérieure à une ligne précédente",IF(AND($C235="Achat",SUM($D235)&lt;=0),"Montant de l’achat manquant",IF(AND($C235="Achat",OR(SUM($E235)&lt;&gt;0,SUM($F235)&lt;&gt;0,SUM($G235)&lt;&gt;0,SUM($H235)&lt;&gt;0)),"Achat : colonnes E à H à laisser vides",IF(AND($C235="Cession",SUM($D235)&lt;&gt;0),"Cession : colonne D à laisser vide",IF(AND($C235="Cession",OR(SUM($E235)&lt;0,SUM($F235)&lt;0,SUM($G235)&lt;0,SUM($H235)&lt;0)),"Montant négatif",IF(AND($C235="Cession",SUM($E235)&lt;=0),"Prix de cession manquant",IF(AND($C235="Cession",SUM($G235)&gt;0,SUM($H235)&gt;0),"Une seule soulte par cession",IF(AND($C235="Cession",SUM($J235)&lt;=0),"Valeur globale manquante (onglet Valeur globale)",IF(AND($C235="Cession",SUM($L235)&gt;SUM($J235)+0.000001),"Prix supérieur à la valeur globale : un actif manque","OK")))))))))))))</f>
        <v/>
      </c>
    </row>
    <row r="236" spans="1:20" x14ac:dyDescent="0.25">
      <c r="A236" s="14"/>
      <c r="B236" s="15"/>
      <c r="C236" s="15"/>
      <c r="D236" s="16"/>
      <c r="E236" s="16"/>
      <c r="F236" s="16"/>
      <c r="G236" s="16"/>
      <c r="H236" s="16"/>
      <c r="I236" s="17" t="str">
        <f>IF($C236="Cession",COUNTIF($C$14:$C236,"Cession"),"")</f>
        <v/>
      </c>
      <c r="J236" s="18" t="str">
        <f>IF($C236="Cession",SUMIFS('Valeur globale'!$F$5:$F$1004,'Valeur globale'!$A$5:$A$1004,$I236),"")</f>
        <v/>
      </c>
      <c r="K236" s="19" t="str">
        <f>IF($C236="Cession",SUM($E236)-SUM($F236),"")</f>
        <v/>
      </c>
      <c r="L236" s="19" t="str">
        <f>IF($C236="Cession",SUM($E236)+SUM($G236)-SUM($H236),"")</f>
        <v/>
      </c>
      <c r="M236" s="19" t="str">
        <f>IF($C236="Cession",SUM($L236)-SUM($F236),"")</f>
        <v/>
      </c>
      <c r="N236" s="18" t="str">
        <f>IF($C236="Cession",SUMIFS($D$13:$D235,$C$13:$C235,"Achat"),"")</f>
        <v/>
      </c>
      <c r="O236" s="18" t="str">
        <f>IF($C236="Cession",SUM($R$13:$R235),"")</f>
        <v/>
      </c>
      <c r="P236" s="18" t="str">
        <f>IF($C236="Cession",SUMIFS($G$13:$G235,$C$13:$C235,"Cession"),"")</f>
        <v/>
      </c>
      <c r="Q236" s="19" t="str">
        <f>IF($C236="Cession",SUM($N236)-SUM($O236)-SUM($P236),"")</f>
        <v/>
      </c>
      <c r="R236" s="19" t="str">
        <f>IF(AND($C236="Cession",SUM($J236)&gt;0,SUM($L236)&lt;=SUM($J236)+0.000001),SUM($Q236)*SUM($L236)/SUM($J236),"")</f>
        <v/>
      </c>
      <c r="S236" s="20" t="str">
        <f>IF($R236="","",SUM($M236)-$R236)</f>
        <v/>
      </c>
      <c r="T236" s="21" t="str">
        <f>IF($C236="","",IF($C235="","Ligne précédente vide",IF(NOT(OR($C236="Achat",$C236="Cession",$C236="Échange sans soulte",$C236="Transfert")),"Type inconnu",IF(NOT(ISNUMBER($A236)),"Date manquante",IF(SUM($A236)&lt;MAX($A$13:$A235),"Date antérieure à une ligne précédente",IF(AND($C236="Achat",SUM($D236)&lt;=0),"Montant de l’achat manquant",IF(AND($C236="Achat",OR(SUM($E236)&lt;&gt;0,SUM($F236)&lt;&gt;0,SUM($G236)&lt;&gt;0,SUM($H236)&lt;&gt;0)),"Achat : colonnes E à H à laisser vides",IF(AND($C236="Cession",SUM($D236)&lt;&gt;0),"Cession : colonne D à laisser vide",IF(AND($C236="Cession",OR(SUM($E236)&lt;0,SUM($F236)&lt;0,SUM($G236)&lt;0,SUM($H236)&lt;0)),"Montant négatif",IF(AND($C236="Cession",SUM($E236)&lt;=0),"Prix de cession manquant",IF(AND($C236="Cession",SUM($G236)&gt;0,SUM($H236)&gt;0),"Une seule soulte par cession",IF(AND($C236="Cession",SUM($J236)&lt;=0),"Valeur globale manquante (onglet Valeur globale)",IF(AND($C236="Cession",SUM($L236)&gt;SUM($J236)+0.000001),"Prix supérieur à la valeur globale : un actif manque","OK")))))))))))))</f>
        <v/>
      </c>
    </row>
    <row r="237" spans="1:20" x14ac:dyDescent="0.25">
      <c r="A237" s="14"/>
      <c r="B237" s="15"/>
      <c r="C237" s="15"/>
      <c r="D237" s="16"/>
      <c r="E237" s="16"/>
      <c r="F237" s="16"/>
      <c r="G237" s="16"/>
      <c r="H237" s="16"/>
      <c r="I237" s="17" t="str">
        <f>IF($C237="Cession",COUNTIF($C$14:$C237,"Cession"),"")</f>
        <v/>
      </c>
      <c r="J237" s="18" t="str">
        <f>IF($C237="Cession",SUMIFS('Valeur globale'!$F$5:$F$1004,'Valeur globale'!$A$5:$A$1004,$I237),"")</f>
        <v/>
      </c>
      <c r="K237" s="19" t="str">
        <f>IF($C237="Cession",SUM($E237)-SUM($F237),"")</f>
        <v/>
      </c>
      <c r="L237" s="19" t="str">
        <f>IF($C237="Cession",SUM($E237)+SUM($G237)-SUM($H237),"")</f>
        <v/>
      </c>
      <c r="M237" s="19" t="str">
        <f>IF($C237="Cession",SUM($L237)-SUM($F237),"")</f>
        <v/>
      </c>
      <c r="N237" s="18" t="str">
        <f>IF($C237="Cession",SUMIFS($D$13:$D236,$C$13:$C236,"Achat"),"")</f>
        <v/>
      </c>
      <c r="O237" s="18" t="str">
        <f>IF($C237="Cession",SUM($R$13:$R236),"")</f>
        <v/>
      </c>
      <c r="P237" s="18" t="str">
        <f>IF($C237="Cession",SUMIFS($G$13:$G236,$C$13:$C236,"Cession"),"")</f>
        <v/>
      </c>
      <c r="Q237" s="19" t="str">
        <f>IF($C237="Cession",SUM($N237)-SUM($O237)-SUM($P237),"")</f>
        <v/>
      </c>
      <c r="R237" s="19" t="str">
        <f>IF(AND($C237="Cession",SUM($J237)&gt;0,SUM($L237)&lt;=SUM($J237)+0.000001),SUM($Q237)*SUM($L237)/SUM($J237),"")</f>
        <v/>
      </c>
      <c r="S237" s="20" t="str">
        <f>IF($R237="","",SUM($M237)-$R237)</f>
        <v/>
      </c>
      <c r="T237" s="21" t="str">
        <f>IF($C237="","",IF($C236="","Ligne précédente vide",IF(NOT(OR($C237="Achat",$C237="Cession",$C237="Échange sans soulte",$C237="Transfert")),"Type inconnu",IF(NOT(ISNUMBER($A237)),"Date manquante",IF(SUM($A237)&lt;MAX($A$13:$A236),"Date antérieure à une ligne précédente",IF(AND($C237="Achat",SUM($D237)&lt;=0),"Montant de l’achat manquant",IF(AND($C237="Achat",OR(SUM($E237)&lt;&gt;0,SUM($F237)&lt;&gt;0,SUM($G237)&lt;&gt;0,SUM($H237)&lt;&gt;0)),"Achat : colonnes E à H à laisser vides",IF(AND($C237="Cession",SUM($D237)&lt;&gt;0),"Cession : colonne D à laisser vide",IF(AND($C237="Cession",OR(SUM($E237)&lt;0,SUM($F237)&lt;0,SUM($G237)&lt;0,SUM($H237)&lt;0)),"Montant négatif",IF(AND($C237="Cession",SUM($E237)&lt;=0),"Prix de cession manquant",IF(AND($C237="Cession",SUM($G237)&gt;0,SUM($H237)&gt;0),"Une seule soulte par cession",IF(AND($C237="Cession",SUM($J237)&lt;=0),"Valeur globale manquante (onglet Valeur globale)",IF(AND($C237="Cession",SUM($L237)&gt;SUM($J237)+0.000001),"Prix supérieur à la valeur globale : un actif manque","OK")))))))))))))</f>
        <v/>
      </c>
    </row>
    <row r="238" spans="1:20" x14ac:dyDescent="0.25">
      <c r="A238" s="14"/>
      <c r="B238" s="15"/>
      <c r="C238" s="15"/>
      <c r="D238" s="16"/>
      <c r="E238" s="16"/>
      <c r="F238" s="16"/>
      <c r="G238" s="16"/>
      <c r="H238" s="16"/>
      <c r="I238" s="17" t="str">
        <f>IF($C238="Cession",COUNTIF($C$14:$C238,"Cession"),"")</f>
        <v/>
      </c>
      <c r="J238" s="18" t="str">
        <f>IF($C238="Cession",SUMIFS('Valeur globale'!$F$5:$F$1004,'Valeur globale'!$A$5:$A$1004,$I238),"")</f>
        <v/>
      </c>
      <c r="K238" s="19" t="str">
        <f>IF($C238="Cession",SUM($E238)-SUM($F238),"")</f>
        <v/>
      </c>
      <c r="L238" s="19" t="str">
        <f>IF($C238="Cession",SUM($E238)+SUM($G238)-SUM($H238),"")</f>
        <v/>
      </c>
      <c r="M238" s="19" t="str">
        <f>IF($C238="Cession",SUM($L238)-SUM($F238),"")</f>
        <v/>
      </c>
      <c r="N238" s="18" t="str">
        <f>IF($C238="Cession",SUMIFS($D$13:$D237,$C$13:$C237,"Achat"),"")</f>
        <v/>
      </c>
      <c r="O238" s="18" t="str">
        <f>IF($C238="Cession",SUM($R$13:$R237),"")</f>
        <v/>
      </c>
      <c r="P238" s="18" t="str">
        <f>IF($C238="Cession",SUMIFS($G$13:$G237,$C$13:$C237,"Cession"),"")</f>
        <v/>
      </c>
      <c r="Q238" s="19" t="str">
        <f>IF($C238="Cession",SUM($N238)-SUM($O238)-SUM($P238),"")</f>
        <v/>
      </c>
      <c r="R238" s="19" t="str">
        <f>IF(AND($C238="Cession",SUM($J238)&gt;0,SUM($L238)&lt;=SUM($J238)+0.000001),SUM($Q238)*SUM($L238)/SUM($J238),"")</f>
        <v/>
      </c>
      <c r="S238" s="20" t="str">
        <f>IF($R238="","",SUM($M238)-$R238)</f>
        <v/>
      </c>
      <c r="T238" s="21" t="str">
        <f>IF($C238="","",IF($C237="","Ligne précédente vide",IF(NOT(OR($C238="Achat",$C238="Cession",$C238="Échange sans soulte",$C238="Transfert")),"Type inconnu",IF(NOT(ISNUMBER($A238)),"Date manquante",IF(SUM($A238)&lt;MAX($A$13:$A237),"Date antérieure à une ligne précédente",IF(AND($C238="Achat",SUM($D238)&lt;=0),"Montant de l’achat manquant",IF(AND($C238="Achat",OR(SUM($E238)&lt;&gt;0,SUM($F238)&lt;&gt;0,SUM($G238)&lt;&gt;0,SUM($H238)&lt;&gt;0)),"Achat : colonnes E à H à laisser vides",IF(AND($C238="Cession",SUM($D238)&lt;&gt;0),"Cession : colonne D à laisser vide",IF(AND($C238="Cession",OR(SUM($E238)&lt;0,SUM($F238)&lt;0,SUM($G238)&lt;0,SUM($H238)&lt;0)),"Montant négatif",IF(AND($C238="Cession",SUM($E238)&lt;=0),"Prix de cession manquant",IF(AND($C238="Cession",SUM($G238)&gt;0,SUM($H238)&gt;0),"Une seule soulte par cession",IF(AND($C238="Cession",SUM($J238)&lt;=0),"Valeur globale manquante (onglet Valeur globale)",IF(AND($C238="Cession",SUM($L238)&gt;SUM($J238)+0.000001),"Prix supérieur à la valeur globale : un actif manque","OK")))))))))))))</f>
        <v/>
      </c>
    </row>
    <row r="239" spans="1:20" x14ac:dyDescent="0.25">
      <c r="A239" s="14"/>
      <c r="B239" s="15"/>
      <c r="C239" s="15"/>
      <c r="D239" s="16"/>
      <c r="E239" s="16"/>
      <c r="F239" s="16"/>
      <c r="G239" s="16"/>
      <c r="H239" s="16"/>
      <c r="I239" s="17" t="str">
        <f>IF($C239="Cession",COUNTIF($C$14:$C239,"Cession"),"")</f>
        <v/>
      </c>
      <c r="J239" s="18" t="str">
        <f>IF($C239="Cession",SUMIFS('Valeur globale'!$F$5:$F$1004,'Valeur globale'!$A$5:$A$1004,$I239),"")</f>
        <v/>
      </c>
      <c r="K239" s="19" t="str">
        <f>IF($C239="Cession",SUM($E239)-SUM($F239),"")</f>
        <v/>
      </c>
      <c r="L239" s="19" t="str">
        <f>IF($C239="Cession",SUM($E239)+SUM($G239)-SUM($H239),"")</f>
        <v/>
      </c>
      <c r="M239" s="19" t="str">
        <f>IF($C239="Cession",SUM($L239)-SUM($F239),"")</f>
        <v/>
      </c>
      <c r="N239" s="18" t="str">
        <f>IF($C239="Cession",SUMIFS($D$13:$D238,$C$13:$C238,"Achat"),"")</f>
        <v/>
      </c>
      <c r="O239" s="18" t="str">
        <f>IF($C239="Cession",SUM($R$13:$R238),"")</f>
        <v/>
      </c>
      <c r="P239" s="18" t="str">
        <f>IF($C239="Cession",SUMIFS($G$13:$G238,$C$13:$C238,"Cession"),"")</f>
        <v/>
      </c>
      <c r="Q239" s="19" t="str">
        <f>IF($C239="Cession",SUM($N239)-SUM($O239)-SUM($P239),"")</f>
        <v/>
      </c>
      <c r="R239" s="19" t="str">
        <f>IF(AND($C239="Cession",SUM($J239)&gt;0,SUM($L239)&lt;=SUM($J239)+0.000001),SUM($Q239)*SUM($L239)/SUM($J239),"")</f>
        <v/>
      </c>
      <c r="S239" s="20" t="str">
        <f>IF($R239="","",SUM($M239)-$R239)</f>
        <v/>
      </c>
      <c r="T239" s="21" t="str">
        <f>IF($C239="","",IF($C238="","Ligne précédente vide",IF(NOT(OR($C239="Achat",$C239="Cession",$C239="Échange sans soulte",$C239="Transfert")),"Type inconnu",IF(NOT(ISNUMBER($A239)),"Date manquante",IF(SUM($A239)&lt;MAX($A$13:$A238),"Date antérieure à une ligne précédente",IF(AND($C239="Achat",SUM($D239)&lt;=0),"Montant de l’achat manquant",IF(AND($C239="Achat",OR(SUM($E239)&lt;&gt;0,SUM($F239)&lt;&gt;0,SUM($G239)&lt;&gt;0,SUM($H239)&lt;&gt;0)),"Achat : colonnes E à H à laisser vides",IF(AND($C239="Cession",SUM($D239)&lt;&gt;0),"Cession : colonne D à laisser vide",IF(AND($C239="Cession",OR(SUM($E239)&lt;0,SUM($F239)&lt;0,SUM($G239)&lt;0,SUM($H239)&lt;0)),"Montant négatif",IF(AND($C239="Cession",SUM($E239)&lt;=0),"Prix de cession manquant",IF(AND($C239="Cession",SUM($G239)&gt;0,SUM($H239)&gt;0),"Une seule soulte par cession",IF(AND($C239="Cession",SUM($J239)&lt;=0),"Valeur globale manquante (onglet Valeur globale)",IF(AND($C239="Cession",SUM($L239)&gt;SUM($J239)+0.000001),"Prix supérieur à la valeur globale : un actif manque","OK")))))))))))))</f>
        <v/>
      </c>
    </row>
    <row r="240" spans="1:20" x14ac:dyDescent="0.25">
      <c r="A240" s="14"/>
      <c r="B240" s="15"/>
      <c r="C240" s="15"/>
      <c r="D240" s="16"/>
      <c r="E240" s="16"/>
      <c r="F240" s="16"/>
      <c r="G240" s="16"/>
      <c r="H240" s="16"/>
      <c r="I240" s="17" t="str">
        <f>IF($C240="Cession",COUNTIF($C$14:$C240,"Cession"),"")</f>
        <v/>
      </c>
      <c r="J240" s="18" t="str">
        <f>IF($C240="Cession",SUMIFS('Valeur globale'!$F$5:$F$1004,'Valeur globale'!$A$5:$A$1004,$I240),"")</f>
        <v/>
      </c>
      <c r="K240" s="19" t="str">
        <f>IF($C240="Cession",SUM($E240)-SUM($F240),"")</f>
        <v/>
      </c>
      <c r="L240" s="19" t="str">
        <f>IF($C240="Cession",SUM($E240)+SUM($G240)-SUM($H240),"")</f>
        <v/>
      </c>
      <c r="M240" s="19" t="str">
        <f>IF($C240="Cession",SUM($L240)-SUM($F240),"")</f>
        <v/>
      </c>
      <c r="N240" s="18" t="str">
        <f>IF($C240="Cession",SUMIFS($D$13:$D239,$C$13:$C239,"Achat"),"")</f>
        <v/>
      </c>
      <c r="O240" s="18" t="str">
        <f>IF($C240="Cession",SUM($R$13:$R239),"")</f>
        <v/>
      </c>
      <c r="P240" s="18" t="str">
        <f>IF($C240="Cession",SUMIFS($G$13:$G239,$C$13:$C239,"Cession"),"")</f>
        <v/>
      </c>
      <c r="Q240" s="19" t="str">
        <f>IF($C240="Cession",SUM($N240)-SUM($O240)-SUM($P240),"")</f>
        <v/>
      </c>
      <c r="R240" s="19" t="str">
        <f>IF(AND($C240="Cession",SUM($J240)&gt;0,SUM($L240)&lt;=SUM($J240)+0.000001),SUM($Q240)*SUM($L240)/SUM($J240),"")</f>
        <v/>
      </c>
      <c r="S240" s="20" t="str">
        <f>IF($R240="","",SUM($M240)-$R240)</f>
        <v/>
      </c>
      <c r="T240" s="21" t="str">
        <f>IF($C240="","",IF($C239="","Ligne précédente vide",IF(NOT(OR($C240="Achat",$C240="Cession",$C240="Échange sans soulte",$C240="Transfert")),"Type inconnu",IF(NOT(ISNUMBER($A240)),"Date manquante",IF(SUM($A240)&lt;MAX($A$13:$A239),"Date antérieure à une ligne précédente",IF(AND($C240="Achat",SUM($D240)&lt;=0),"Montant de l’achat manquant",IF(AND($C240="Achat",OR(SUM($E240)&lt;&gt;0,SUM($F240)&lt;&gt;0,SUM($G240)&lt;&gt;0,SUM($H240)&lt;&gt;0)),"Achat : colonnes E à H à laisser vides",IF(AND($C240="Cession",SUM($D240)&lt;&gt;0),"Cession : colonne D à laisser vide",IF(AND($C240="Cession",OR(SUM($E240)&lt;0,SUM($F240)&lt;0,SUM($G240)&lt;0,SUM($H240)&lt;0)),"Montant négatif",IF(AND($C240="Cession",SUM($E240)&lt;=0),"Prix de cession manquant",IF(AND($C240="Cession",SUM($G240)&gt;0,SUM($H240)&gt;0),"Une seule soulte par cession",IF(AND($C240="Cession",SUM($J240)&lt;=0),"Valeur globale manquante (onglet Valeur globale)",IF(AND($C240="Cession",SUM($L240)&gt;SUM($J240)+0.000001),"Prix supérieur à la valeur globale : un actif manque","OK")))))))))))))</f>
        <v/>
      </c>
    </row>
    <row r="241" spans="1:20" x14ac:dyDescent="0.25">
      <c r="A241" s="14"/>
      <c r="B241" s="15"/>
      <c r="C241" s="15"/>
      <c r="D241" s="16"/>
      <c r="E241" s="16"/>
      <c r="F241" s="16"/>
      <c r="G241" s="16"/>
      <c r="H241" s="16"/>
      <c r="I241" s="17" t="str">
        <f>IF($C241="Cession",COUNTIF($C$14:$C241,"Cession"),"")</f>
        <v/>
      </c>
      <c r="J241" s="18" t="str">
        <f>IF($C241="Cession",SUMIFS('Valeur globale'!$F$5:$F$1004,'Valeur globale'!$A$5:$A$1004,$I241),"")</f>
        <v/>
      </c>
      <c r="K241" s="19" t="str">
        <f>IF($C241="Cession",SUM($E241)-SUM($F241),"")</f>
        <v/>
      </c>
      <c r="L241" s="19" t="str">
        <f>IF($C241="Cession",SUM($E241)+SUM($G241)-SUM($H241),"")</f>
        <v/>
      </c>
      <c r="M241" s="19" t="str">
        <f>IF($C241="Cession",SUM($L241)-SUM($F241),"")</f>
        <v/>
      </c>
      <c r="N241" s="18" t="str">
        <f>IF($C241="Cession",SUMIFS($D$13:$D240,$C$13:$C240,"Achat"),"")</f>
        <v/>
      </c>
      <c r="O241" s="18" t="str">
        <f>IF($C241="Cession",SUM($R$13:$R240),"")</f>
        <v/>
      </c>
      <c r="P241" s="18" t="str">
        <f>IF($C241="Cession",SUMIFS($G$13:$G240,$C$13:$C240,"Cession"),"")</f>
        <v/>
      </c>
      <c r="Q241" s="19" t="str">
        <f>IF($C241="Cession",SUM($N241)-SUM($O241)-SUM($P241),"")</f>
        <v/>
      </c>
      <c r="R241" s="19" t="str">
        <f>IF(AND($C241="Cession",SUM($J241)&gt;0,SUM($L241)&lt;=SUM($J241)+0.000001),SUM($Q241)*SUM($L241)/SUM($J241),"")</f>
        <v/>
      </c>
      <c r="S241" s="20" t="str">
        <f>IF($R241="","",SUM($M241)-$R241)</f>
        <v/>
      </c>
      <c r="T241" s="21" t="str">
        <f>IF($C241="","",IF($C240="","Ligne précédente vide",IF(NOT(OR($C241="Achat",$C241="Cession",$C241="Échange sans soulte",$C241="Transfert")),"Type inconnu",IF(NOT(ISNUMBER($A241)),"Date manquante",IF(SUM($A241)&lt;MAX($A$13:$A240),"Date antérieure à une ligne précédente",IF(AND($C241="Achat",SUM($D241)&lt;=0),"Montant de l’achat manquant",IF(AND($C241="Achat",OR(SUM($E241)&lt;&gt;0,SUM($F241)&lt;&gt;0,SUM($G241)&lt;&gt;0,SUM($H241)&lt;&gt;0)),"Achat : colonnes E à H à laisser vides",IF(AND($C241="Cession",SUM($D241)&lt;&gt;0),"Cession : colonne D à laisser vide",IF(AND($C241="Cession",OR(SUM($E241)&lt;0,SUM($F241)&lt;0,SUM($G241)&lt;0,SUM($H241)&lt;0)),"Montant négatif",IF(AND($C241="Cession",SUM($E241)&lt;=0),"Prix de cession manquant",IF(AND($C241="Cession",SUM($G241)&gt;0,SUM($H241)&gt;0),"Une seule soulte par cession",IF(AND($C241="Cession",SUM($J241)&lt;=0),"Valeur globale manquante (onglet Valeur globale)",IF(AND($C241="Cession",SUM($L241)&gt;SUM($J241)+0.000001),"Prix supérieur à la valeur globale : un actif manque","OK")))))))))))))</f>
        <v/>
      </c>
    </row>
    <row r="242" spans="1:20" x14ac:dyDescent="0.25">
      <c r="A242" s="14"/>
      <c r="B242" s="15"/>
      <c r="C242" s="15"/>
      <c r="D242" s="16"/>
      <c r="E242" s="16"/>
      <c r="F242" s="16"/>
      <c r="G242" s="16"/>
      <c r="H242" s="16"/>
      <c r="I242" s="17" t="str">
        <f>IF($C242="Cession",COUNTIF($C$14:$C242,"Cession"),"")</f>
        <v/>
      </c>
      <c r="J242" s="18" t="str">
        <f>IF($C242="Cession",SUMIFS('Valeur globale'!$F$5:$F$1004,'Valeur globale'!$A$5:$A$1004,$I242),"")</f>
        <v/>
      </c>
      <c r="K242" s="19" t="str">
        <f>IF($C242="Cession",SUM($E242)-SUM($F242),"")</f>
        <v/>
      </c>
      <c r="L242" s="19" t="str">
        <f>IF($C242="Cession",SUM($E242)+SUM($G242)-SUM($H242),"")</f>
        <v/>
      </c>
      <c r="M242" s="19" t="str">
        <f>IF($C242="Cession",SUM($L242)-SUM($F242),"")</f>
        <v/>
      </c>
      <c r="N242" s="18" t="str">
        <f>IF($C242="Cession",SUMIFS($D$13:$D241,$C$13:$C241,"Achat"),"")</f>
        <v/>
      </c>
      <c r="O242" s="18" t="str">
        <f>IF($C242="Cession",SUM($R$13:$R241),"")</f>
        <v/>
      </c>
      <c r="P242" s="18" t="str">
        <f>IF($C242="Cession",SUMIFS($G$13:$G241,$C$13:$C241,"Cession"),"")</f>
        <v/>
      </c>
      <c r="Q242" s="19" t="str">
        <f>IF($C242="Cession",SUM($N242)-SUM($O242)-SUM($P242),"")</f>
        <v/>
      </c>
      <c r="R242" s="19" t="str">
        <f>IF(AND($C242="Cession",SUM($J242)&gt;0,SUM($L242)&lt;=SUM($J242)+0.000001),SUM($Q242)*SUM($L242)/SUM($J242),"")</f>
        <v/>
      </c>
      <c r="S242" s="20" t="str">
        <f>IF($R242="","",SUM($M242)-$R242)</f>
        <v/>
      </c>
      <c r="T242" s="21" t="str">
        <f>IF($C242="","",IF($C241="","Ligne précédente vide",IF(NOT(OR($C242="Achat",$C242="Cession",$C242="Échange sans soulte",$C242="Transfert")),"Type inconnu",IF(NOT(ISNUMBER($A242)),"Date manquante",IF(SUM($A242)&lt;MAX($A$13:$A241),"Date antérieure à une ligne précédente",IF(AND($C242="Achat",SUM($D242)&lt;=0),"Montant de l’achat manquant",IF(AND($C242="Achat",OR(SUM($E242)&lt;&gt;0,SUM($F242)&lt;&gt;0,SUM($G242)&lt;&gt;0,SUM($H242)&lt;&gt;0)),"Achat : colonnes E à H à laisser vides",IF(AND($C242="Cession",SUM($D242)&lt;&gt;0),"Cession : colonne D à laisser vide",IF(AND($C242="Cession",OR(SUM($E242)&lt;0,SUM($F242)&lt;0,SUM($G242)&lt;0,SUM($H242)&lt;0)),"Montant négatif",IF(AND($C242="Cession",SUM($E242)&lt;=0),"Prix de cession manquant",IF(AND($C242="Cession",SUM($G242)&gt;0,SUM($H242)&gt;0),"Une seule soulte par cession",IF(AND($C242="Cession",SUM($J242)&lt;=0),"Valeur globale manquante (onglet Valeur globale)",IF(AND($C242="Cession",SUM($L242)&gt;SUM($J242)+0.000001),"Prix supérieur à la valeur globale : un actif manque","OK")))))))))))))</f>
        <v/>
      </c>
    </row>
    <row r="243" spans="1:20" x14ac:dyDescent="0.25">
      <c r="A243" s="14"/>
      <c r="B243" s="15"/>
      <c r="C243" s="15"/>
      <c r="D243" s="16"/>
      <c r="E243" s="16"/>
      <c r="F243" s="16"/>
      <c r="G243" s="16"/>
      <c r="H243" s="16"/>
      <c r="I243" s="17" t="str">
        <f>IF($C243="Cession",COUNTIF($C$14:$C243,"Cession"),"")</f>
        <v/>
      </c>
      <c r="J243" s="18" t="str">
        <f>IF($C243="Cession",SUMIFS('Valeur globale'!$F$5:$F$1004,'Valeur globale'!$A$5:$A$1004,$I243),"")</f>
        <v/>
      </c>
      <c r="K243" s="19" t="str">
        <f>IF($C243="Cession",SUM($E243)-SUM($F243),"")</f>
        <v/>
      </c>
      <c r="L243" s="19" t="str">
        <f>IF($C243="Cession",SUM($E243)+SUM($G243)-SUM($H243),"")</f>
        <v/>
      </c>
      <c r="M243" s="19" t="str">
        <f>IF($C243="Cession",SUM($L243)-SUM($F243),"")</f>
        <v/>
      </c>
      <c r="N243" s="18" t="str">
        <f>IF($C243="Cession",SUMIFS($D$13:$D242,$C$13:$C242,"Achat"),"")</f>
        <v/>
      </c>
      <c r="O243" s="18" t="str">
        <f>IF($C243="Cession",SUM($R$13:$R242),"")</f>
        <v/>
      </c>
      <c r="P243" s="18" t="str">
        <f>IF($C243="Cession",SUMIFS($G$13:$G242,$C$13:$C242,"Cession"),"")</f>
        <v/>
      </c>
      <c r="Q243" s="19" t="str">
        <f>IF($C243="Cession",SUM($N243)-SUM($O243)-SUM($P243),"")</f>
        <v/>
      </c>
      <c r="R243" s="19" t="str">
        <f>IF(AND($C243="Cession",SUM($J243)&gt;0,SUM($L243)&lt;=SUM($J243)+0.000001),SUM($Q243)*SUM($L243)/SUM($J243),"")</f>
        <v/>
      </c>
      <c r="S243" s="20" t="str">
        <f>IF($R243="","",SUM($M243)-$R243)</f>
        <v/>
      </c>
      <c r="T243" s="21" t="str">
        <f>IF($C243="","",IF($C242="","Ligne précédente vide",IF(NOT(OR($C243="Achat",$C243="Cession",$C243="Échange sans soulte",$C243="Transfert")),"Type inconnu",IF(NOT(ISNUMBER($A243)),"Date manquante",IF(SUM($A243)&lt;MAX($A$13:$A242),"Date antérieure à une ligne précédente",IF(AND($C243="Achat",SUM($D243)&lt;=0),"Montant de l’achat manquant",IF(AND($C243="Achat",OR(SUM($E243)&lt;&gt;0,SUM($F243)&lt;&gt;0,SUM($G243)&lt;&gt;0,SUM($H243)&lt;&gt;0)),"Achat : colonnes E à H à laisser vides",IF(AND($C243="Cession",SUM($D243)&lt;&gt;0),"Cession : colonne D à laisser vide",IF(AND($C243="Cession",OR(SUM($E243)&lt;0,SUM($F243)&lt;0,SUM($G243)&lt;0,SUM($H243)&lt;0)),"Montant négatif",IF(AND($C243="Cession",SUM($E243)&lt;=0),"Prix de cession manquant",IF(AND($C243="Cession",SUM($G243)&gt;0,SUM($H243)&gt;0),"Une seule soulte par cession",IF(AND($C243="Cession",SUM($J243)&lt;=0),"Valeur globale manquante (onglet Valeur globale)",IF(AND($C243="Cession",SUM($L243)&gt;SUM($J243)+0.000001),"Prix supérieur à la valeur globale : un actif manque","OK")))))))))))))</f>
        <v/>
      </c>
    </row>
    <row r="244" spans="1:20" x14ac:dyDescent="0.25">
      <c r="A244" s="14"/>
      <c r="B244" s="15"/>
      <c r="C244" s="15"/>
      <c r="D244" s="16"/>
      <c r="E244" s="16"/>
      <c r="F244" s="16"/>
      <c r="G244" s="16"/>
      <c r="H244" s="16"/>
      <c r="I244" s="17" t="str">
        <f>IF($C244="Cession",COUNTIF($C$14:$C244,"Cession"),"")</f>
        <v/>
      </c>
      <c r="J244" s="18" t="str">
        <f>IF($C244="Cession",SUMIFS('Valeur globale'!$F$5:$F$1004,'Valeur globale'!$A$5:$A$1004,$I244),"")</f>
        <v/>
      </c>
      <c r="K244" s="19" t="str">
        <f>IF($C244="Cession",SUM($E244)-SUM($F244),"")</f>
        <v/>
      </c>
      <c r="L244" s="19" t="str">
        <f>IF($C244="Cession",SUM($E244)+SUM($G244)-SUM($H244),"")</f>
        <v/>
      </c>
      <c r="M244" s="19" t="str">
        <f>IF($C244="Cession",SUM($L244)-SUM($F244),"")</f>
        <v/>
      </c>
      <c r="N244" s="18" t="str">
        <f>IF($C244="Cession",SUMIFS($D$13:$D243,$C$13:$C243,"Achat"),"")</f>
        <v/>
      </c>
      <c r="O244" s="18" t="str">
        <f>IF($C244="Cession",SUM($R$13:$R243),"")</f>
        <v/>
      </c>
      <c r="P244" s="18" t="str">
        <f>IF($C244="Cession",SUMIFS($G$13:$G243,$C$13:$C243,"Cession"),"")</f>
        <v/>
      </c>
      <c r="Q244" s="19" t="str">
        <f>IF($C244="Cession",SUM($N244)-SUM($O244)-SUM($P244),"")</f>
        <v/>
      </c>
      <c r="R244" s="19" t="str">
        <f>IF(AND($C244="Cession",SUM($J244)&gt;0,SUM($L244)&lt;=SUM($J244)+0.000001),SUM($Q244)*SUM($L244)/SUM($J244),"")</f>
        <v/>
      </c>
      <c r="S244" s="20" t="str">
        <f>IF($R244="","",SUM($M244)-$R244)</f>
        <v/>
      </c>
      <c r="T244" s="21" t="str">
        <f>IF($C244="","",IF($C243="","Ligne précédente vide",IF(NOT(OR($C244="Achat",$C244="Cession",$C244="Échange sans soulte",$C244="Transfert")),"Type inconnu",IF(NOT(ISNUMBER($A244)),"Date manquante",IF(SUM($A244)&lt;MAX($A$13:$A243),"Date antérieure à une ligne précédente",IF(AND($C244="Achat",SUM($D244)&lt;=0),"Montant de l’achat manquant",IF(AND($C244="Achat",OR(SUM($E244)&lt;&gt;0,SUM($F244)&lt;&gt;0,SUM($G244)&lt;&gt;0,SUM($H244)&lt;&gt;0)),"Achat : colonnes E à H à laisser vides",IF(AND($C244="Cession",SUM($D244)&lt;&gt;0),"Cession : colonne D à laisser vide",IF(AND($C244="Cession",OR(SUM($E244)&lt;0,SUM($F244)&lt;0,SUM($G244)&lt;0,SUM($H244)&lt;0)),"Montant négatif",IF(AND($C244="Cession",SUM($E244)&lt;=0),"Prix de cession manquant",IF(AND($C244="Cession",SUM($G244)&gt;0,SUM($H244)&gt;0),"Une seule soulte par cession",IF(AND($C244="Cession",SUM($J244)&lt;=0),"Valeur globale manquante (onglet Valeur globale)",IF(AND($C244="Cession",SUM($L244)&gt;SUM($J244)+0.000001),"Prix supérieur à la valeur globale : un actif manque","OK")))))))))))))</f>
        <v/>
      </c>
    </row>
    <row r="245" spans="1:20" x14ac:dyDescent="0.25">
      <c r="A245" s="14"/>
      <c r="B245" s="15"/>
      <c r="C245" s="15"/>
      <c r="D245" s="16"/>
      <c r="E245" s="16"/>
      <c r="F245" s="16"/>
      <c r="G245" s="16"/>
      <c r="H245" s="16"/>
      <c r="I245" s="17" t="str">
        <f>IF($C245="Cession",COUNTIF($C$14:$C245,"Cession"),"")</f>
        <v/>
      </c>
      <c r="J245" s="18" t="str">
        <f>IF($C245="Cession",SUMIFS('Valeur globale'!$F$5:$F$1004,'Valeur globale'!$A$5:$A$1004,$I245),"")</f>
        <v/>
      </c>
      <c r="K245" s="19" t="str">
        <f>IF($C245="Cession",SUM($E245)-SUM($F245),"")</f>
        <v/>
      </c>
      <c r="L245" s="19" t="str">
        <f>IF($C245="Cession",SUM($E245)+SUM($G245)-SUM($H245),"")</f>
        <v/>
      </c>
      <c r="M245" s="19" t="str">
        <f>IF($C245="Cession",SUM($L245)-SUM($F245),"")</f>
        <v/>
      </c>
      <c r="N245" s="18" t="str">
        <f>IF($C245="Cession",SUMIFS($D$13:$D244,$C$13:$C244,"Achat"),"")</f>
        <v/>
      </c>
      <c r="O245" s="18" t="str">
        <f>IF($C245="Cession",SUM($R$13:$R244),"")</f>
        <v/>
      </c>
      <c r="P245" s="18" t="str">
        <f>IF($C245="Cession",SUMIFS($G$13:$G244,$C$13:$C244,"Cession"),"")</f>
        <v/>
      </c>
      <c r="Q245" s="19" t="str">
        <f>IF($C245="Cession",SUM($N245)-SUM($O245)-SUM($P245),"")</f>
        <v/>
      </c>
      <c r="R245" s="19" t="str">
        <f>IF(AND($C245="Cession",SUM($J245)&gt;0,SUM($L245)&lt;=SUM($J245)+0.000001),SUM($Q245)*SUM($L245)/SUM($J245),"")</f>
        <v/>
      </c>
      <c r="S245" s="20" t="str">
        <f>IF($R245="","",SUM($M245)-$R245)</f>
        <v/>
      </c>
      <c r="T245" s="21" t="str">
        <f>IF($C245="","",IF($C244="","Ligne précédente vide",IF(NOT(OR($C245="Achat",$C245="Cession",$C245="Échange sans soulte",$C245="Transfert")),"Type inconnu",IF(NOT(ISNUMBER($A245)),"Date manquante",IF(SUM($A245)&lt;MAX($A$13:$A244),"Date antérieure à une ligne précédente",IF(AND($C245="Achat",SUM($D245)&lt;=0),"Montant de l’achat manquant",IF(AND($C245="Achat",OR(SUM($E245)&lt;&gt;0,SUM($F245)&lt;&gt;0,SUM($G245)&lt;&gt;0,SUM($H245)&lt;&gt;0)),"Achat : colonnes E à H à laisser vides",IF(AND($C245="Cession",SUM($D245)&lt;&gt;0),"Cession : colonne D à laisser vide",IF(AND($C245="Cession",OR(SUM($E245)&lt;0,SUM($F245)&lt;0,SUM($G245)&lt;0,SUM($H245)&lt;0)),"Montant négatif",IF(AND($C245="Cession",SUM($E245)&lt;=0),"Prix de cession manquant",IF(AND($C245="Cession",SUM($G245)&gt;0,SUM($H245)&gt;0),"Une seule soulte par cession",IF(AND($C245="Cession",SUM($J245)&lt;=0),"Valeur globale manquante (onglet Valeur globale)",IF(AND($C245="Cession",SUM($L245)&gt;SUM($J245)+0.000001),"Prix supérieur à la valeur globale : un actif manque","OK")))))))))))))</f>
        <v/>
      </c>
    </row>
    <row r="246" spans="1:20" x14ac:dyDescent="0.25">
      <c r="A246" s="14"/>
      <c r="B246" s="15"/>
      <c r="C246" s="15"/>
      <c r="D246" s="16"/>
      <c r="E246" s="16"/>
      <c r="F246" s="16"/>
      <c r="G246" s="16"/>
      <c r="H246" s="16"/>
      <c r="I246" s="17" t="str">
        <f>IF($C246="Cession",COUNTIF($C$14:$C246,"Cession"),"")</f>
        <v/>
      </c>
      <c r="J246" s="18" t="str">
        <f>IF($C246="Cession",SUMIFS('Valeur globale'!$F$5:$F$1004,'Valeur globale'!$A$5:$A$1004,$I246),"")</f>
        <v/>
      </c>
      <c r="K246" s="19" t="str">
        <f>IF($C246="Cession",SUM($E246)-SUM($F246),"")</f>
        <v/>
      </c>
      <c r="L246" s="19" t="str">
        <f>IF($C246="Cession",SUM($E246)+SUM($G246)-SUM($H246),"")</f>
        <v/>
      </c>
      <c r="M246" s="19" t="str">
        <f>IF($C246="Cession",SUM($L246)-SUM($F246),"")</f>
        <v/>
      </c>
      <c r="N246" s="18" t="str">
        <f>IF($C246="Cession",SUMIFS($D$13:$D245,$C$13:$C245,"Achat"),"")</f>
        <v/>
      </c>
      <c r="O246" s="18" t="str">
        <f>IF($C246="Cession",SUM($R$13:$R245),"")</f>
        <v/>
      </c>
      <c r="P246" s="18" t="str">
        <f>IF($C246="Cession",SUMIFS($G$13:$G245,$C$13:$C245,"Cession"),"")</f>
        <v/>
      </c>
      <c r="Q246" s="19" t="str">
        <f>IF($C246="Cession",SUM($N246)-SUM($O246)-SUM($P246),"")</f>
        <v/>
      </c>
      <c r="R246" s="19" t="str">
        <f>IF(AND($C246="Cession",SUM($J246)&gt;0,SUM($L246)&lt;=SUM($J246)+0.000001),SUM($Q246)*SUM($L246)/SUM($J246),"")</f>
        <v/>
      </c>
      <c r="S246" s="20" t="str">
        <f>IF($R246="","",SUM($M246)-$R246)</f>
        <v/>
      </c>
      <c r="T246" s="21" t="str">
        <f>IF($C246="","",IF($C245="","Ligne précédente vide",IF(NOT(OR($C246="Achat",$C246="Cession",$C246="Échange sans soulte",$C246="Transfert")),"Type inconnu",IF(NOT(ISNUMBER($A246)),"Date manquante",IF(SUM($A246)&lt;MAX($A$13:$A245),"Date antérieure à une ligne précédente",IF(AND($C246="Achat",SUM($D246)&lt;=0),"Montant de l’achat manquant",IF(AND($C246="Achat",OR(SUM($E246)&lt;&gt;0,SUM($F246)&lt;&gt;0,SUM($G246)&lt;&gt;0,SUM($H246)&lt;&gt;0)),"Achat : colonnes E à H à laisser vides",IF(AND($C246="Cession",SUM($D246)&lt;&gt;0),"Cession : colonne D à laisser vide",IF(AND($C246="Cession",OR(SUM($E246)&lt;0,SUM($F246)&lt;0,SUM($G246)&lt;0,SUM($H246)&lt;0)),"Montant négatif",IF(AND($C246="Cession",SUM($E246)&lt;=0),"Prix de cession manquant",IF(AND($C246="Cession",SUM($G246)&gt;0,SUM($H246)&gt;0),"Une seule soulte par cession",IF(AND($C246="Cession",SUM($J246)&lt;=0),"Valeur globale manquante (onglet Valeur globale)",IF(AND($C246="Cession",SUM($L246)&gt;SUM($J246)+0.000001),"Prix supérieur à la valeur globale : un actif manque","OK")))))))))))))</f>
        <v/>
      </c>
    </row>
    <row r="247" spans="1:20" x14ac:dyDescent="0.25">
      <c r="A247" s="14"/>
      <c r="B247" s="15"/>
      <c r="C247" s="15"/>
      <c r="D247" s="16"/>
      <c r="E247" s="16"/>
      <c r="F247" s="16"/>
      <c r="G247" s="16"/>
      <c r="H247" s="16"/>
      <c r="I247" s="17" t="str">
        <f>IF($C247="Cession",COUNTIF($C$14:$C247,"Cession"),"")</f>
        <v/>
      </c>
      <c r="J247" s="18" t="str">
        <f>IF($C247="Cession",SUMIFS('Valeur globale'!$F$5:$F$1004,'Valeur globale'!$A$5:$A$1004,$I247),"")</f>
        <v/>
      </c>
      <c r="K247" s="19" t="str">
        <f>IF($C247="Cession",SUM($E247)-SUM($F247),"")</f>
        <v/>
      </c>
      <c r="L247" s="19" t="str">
        <f>IF($C247="Cession",SUM($E247)+SUM($G247)-SUM($H247),"")</f>
        <v/>
      </c>
      <c r="M247" s="19" t="str">
        <f>IF($C247="Cession",SUM($L247)-SUM($F247),"")</f>
        <v/>
      </c>
      <c r="N247" s="18" t="str">
        <f>IF($C247="Cession",SUMIFS($D$13:$D246,$C$13:$C246,"Achat"),"")</f>
        <v/>
      </c>
      <c r="O247" s="18" t="str">
        <f>IF($C247="Cession",SUM($R$13:$R246),"")</f>
        <v/>
      </c>
      <c r="P247" s="18" t="str">
        <f>IF($C247="Cession",SUMIFS($G$13:$G246,$C$13:$C246,"Cession"),"")</f>
        <v/>
      </c>
      <c r="Q247" s="19" t="str">
        <f>IF($C247="Cession",SUM($N247)-SUM($O247)-SUM($P247),"")</f>
        <v/>
      </c>
      <c r="R247" s="19" t="str">
        <f>IF(AND($C247="Cession",SUM($J247)&gt;0,SUM($L247)&lt;=SUM($J247)+0.000001),SUM($Q247)*SUM($L247)/SUM($J247),"")</f>
        <v/>
      </c>
      <c r="S247" s="20" t="str">
        <f>IF($R247="","",SUM($M247)-$R247)</f>
        <v/>
      </c>
      <c r="T247" s="21" t="str">
        <f>IF($C247="","",IF($C246="","Ligne précédente vide",IF(NOT(OR($C247="Achat",$C247="Cession",$C247="Échange sans soulte",$C247="Transfert")),"Type inconnu",IF(NOT(ISNUMBER($A247)),"Date manquante",IF(SUM($A247)&lt;MAX($A$13:$A246),"Date antérieure à une ligne précédente",IF(AND($C247="Achat",SUM($D247)&lt;=0),"Montant de l’achat manquant",IF(AND($C247="Achat",OR(SUM($E247)&lt;&gt;0,SUM($F247)&lt;&gt;0,SUM($G247)&lt;&gt;0,SUM($H247)&lt;&gt;0)),"Achat : colonnes E à H à laisser vides",IF(AND($C247="Cession",SUM($D247)&lt;&gt;0),"Cession : colonne D à laisser vide",IF(AND($C247="Cession",OR(SUM($E247)&lt;0,SUM($F247)&lt;0,SUM($G247)&lt;0,SUM($H247)&lt;0)),"Montant négatif",IF(AND($C247="Cession",SUM($E247)&lt;=0),"Prix de cession manquant",IF(AND($C247="Cession",SUM($G247)&gt;0,SUM($H247)&gt;0),"Une seule soulte par cession",IF(AND($C247="Cession",SUM($J247)&lt;=0),"Valeur globale manquante (onglet Valeur globale)",IF(AND($C247="Cession",SUM($L247)&gt;SUM($J247)+0.000001),"Prix supérieur à la valeur globale : un actif manque","OK")))))))))))))</f>
        <v/>
      </c>
    </row>
    <row r="248" spans="1:20" x14ac:dyDescent="0.25">
      <c r="A248" s="14"/>
      <c r="B248" s="15"/>
      <c r="C248" s="15"/>
      <c r="D248" s="16"/>
      <c r="E248" s="16"/>
      <c r="F248" s="16"/>
      <c r="G248" s="16"/>
      <c r="H248" s="16"/>
      <c r="I248" s="17" t="str">
        <f>IF($C248="Cession",COUNTIF($C$14:$C248,"Cession"),"")</f>
        <v/>
      </c>
      <c r="J248" s="18" t="str">
        <f>IF($C248="Cession",SUMIFS('Valeur globale'!$F$5:$F$1004,'Valeur globale'!$A$5:$A$1004,$I248),"")</f>
        <v/>
      </c>
      <c r="K248" s="19" t="str">
        <f>IF($C248="Cession",SUM($E248)-SUM($F248),"")</f>
        <v/>
      </c>
      <c r="L248" s="19" t="str">
        <f>IF($C248="Cession",SUM($E248)+SUM($G248)-SUM($H248),"")</f>
        <v/>
      </c>
      <c r="M248" s="19" t="str">
        <f>IF($C248="Cession",SUM($L248)-SUM($F248),"")</f>
        <v/>
      </c>
      <c r="N248" s="18" t="str">
        <f>IF($C248="Cession",SUMIFS($D$13:$D247,$C$13:$C247,"Achat"),"")</f>
        <v/>
      </c>
      <c r="O248" s="18" t="str">
        <f>IF($C248="Cession",SUM($R$13:$R247),"")</f>
        <v/>
      </c>
      <c r="P248" s="18" t="str">
        <f>IF($C248="Cession",SUMIFS($G$13:$G247,$C$13:$C247,"Cession"),"")</f>
        <v/>
      </c>
      <c r="Q248" s="19" t="str">
        <f>IF($C248="Cession",SUM($N248)-SUM($O248)-SUM($P248),"")</f>
        <v/>
      </c>
      <c r="R248" s="19" t="str">
        <f>IF(AND($C248="Cession",SUM($J248)&gt;0,SUM($L248)&lt;=SUM($J248)+0.000001),SUM($Q248)*SUM($L248)/SUM($J248),"")</f>
        <v/>
      </c>
      <c r="S248" s="20" t="str">
        <f>IF($R248="","",SUM($M248)-$R248)</f>
        <v/>
      </c>
      <c r="T248" s="21" t="str">
        <f>IF($C248="","",IF($C247="","Ligne précédente vide",IF(NOT(OR($C248="Achat",$C248="Cession",$C248="Échange sans soulte",$C248="Transfert")),"Type inconnu",IF(NOT(ISNUMBER($A248)),"Date manquante",IF(SUM($A248)&lt;MAX($A$13:$A247),"Date antérieure à une ligne précédente",IF(AND($C248="Achat",SUM($D248)&lt;=0),"Montant de l’achat manquant",IF(AND($C248="Achat",OR(SUM($E248)&lt;&gt;0,SUM($F248)&lt;&gt;0,SUM($G248)&lt;&gt;0,SUM($H248)&lt;&gt;0)),"Achat : colonnes E à H à laisser vides",IF(AND($C248="Cession",SUM($D248)&lt;&gt;0),"Cession : colonne D à laisser vide",IF(AND($C248="Cession",OR(SUM($E248)&lt;0,SUM($F248)&lt;0,SUM($G248)&lt;0,SUM($H248)&lt;0)),"Montant négatif",IF(AND($C248="Cession",SUM($E248)&lt;=0),"Prix de cession manquant",IF(AND($C248="Cession",SUM($G248)&gt;0,SUM($H248)&gt;0),"Une seule soulte par cession",IF(AND($C248="Cession",SUM($J248)&lt;=0),"Valeur globale manquante (onglet Valeur globale)",IF(AND($C248="Cession",SUM($L248)&gt;SUM($J248)+0.000001),"Prix supérieur à la valeur globale : un actif manque","OK")))))))))))))</f>
        <v/>
      </c>
    </row>
    <row r="249" spans="1:20" x14ac:dyDescent="0.25">
      <c r="A249" s="14"/>
      <c r="B249" s="15"/>
      <c r="C249" s="15"/>
      <c r="D249" s="16"/>
      <c r="E249" s="16"/>
      <c r="F249" s="16"/>
      <c r="G249" s="16"/>
      <c r="H249" s="16"/>
      <c r="I249" s="17" t="str">
        <f>IF($C249="Cession",COUNTIF($C$14:$C249,"Cession"),"")</f>
        <v/>
      </c>
      <c r="J249" s="18" t="str">
        <f>IF($C249="Cession",SUMIFS('Valeur globale'!$F$5:$F$1004,'Valeur globale'!$A$5:$A$1004,$I249),"")</f>
        <v/>
      </c>
      <c r="K249" s="19" t="str">
        <f>IF($C249="Cession",SUM($E249)-SUM($F249),"")</f>
        <v/>
      </c>
      <c r="L249" s="19" t="str">
        <f>IF($C249="Cession",SUM($E249)+SUM($G249)-SUM($H249),"")</f>
        <v/>
      </c>
      <c r="M249" s="19" t="str">
        <f>IF($C249="Cession",SUM($L249)-SUM($F249),"")</f>
        <v/>
      </c>
      <c r="N249" s="18" t="str">
        <f>IF($C249="Cession",SUMIFS($D$13:$D248,$C$13:$C248,"Achat"),"")</f>
        <v/>
      </c>
      <c r="O249" s="18" t="str">
        <f>IF($C249="Cession",SUM($R$13:$R248),"")</f>
        <v/>
      </c>
      <c r="P249" s="18" t="str">
        <f>IF($C249="Cession",SUMIFS($G$13:$G248,$C$13:$C248,"Cession"),"")</f>
        <v/>
      </c>
      <c r="Q249" s="19" t="str">
        <f>IF($C249="Cession",SUM($N249)-SUM($O249)-SUM($P249),"")</f>
        <v/>
      </c>
      <c r="R249" s="19" t="str">
        <f>IF(AND($C249="Cession",SUM($J249)&gt;0,SUM($L249)&lt;=SUM($J249)+0.000001),SUM($Q249)*SUM($L249)/SUM($J249),"")</f>
        <v/>
      </c>
      <c r="S249" s="20" t="str">
        <f>IF($R249="","",SUM($M249)-$R249)</f>
        <v/>
      </c>
      <c r="T249" s="21" t="str">
        <f>IF($C249="","",IF($C248="","Ligne précédente vide",IF(NOT(OR($C249="Achat",$C249="Cession",$C249="Échange sans soulte",$C249="Transfert")),"Type inconnu",IF(NOT(ISNUMBER($A249)),"Date manquante",IF(SUM($A249)&lt;MAX($A$13:$A248),"Date antérieure à une ligne précédente",IF(AND($C249="Achat",SUM($D249)&lt;=0),"Montant de l’achat manquant",IF(AND($C249="Achat",OR(SUM($E249)&lt;&gt;0,SUM($F249)&lt;&gt;0,SUM($G249)&lt;&gt;0,SUM($H249)&lt;&gt;0)),"Achat : colonnes E à H à laisser vides",IF(AND($C249="Cession",SUM($D249)&lt;&gt;0),"Cession : colonne D à laisser vide",IF(AND($C249="Cession",OR(SUM($E249)&lt;0,SUM($F249)&lt;0,SUM($G249)&lt;0,SUM($H249)&lt;0)),"Montant négatif",IF(AND($C249="Cession",SUM($E249)&lt;=0),"Prix de cession manquant",IF(AND($C249="Cession",SUM($G249)&gt;0,SUM($H249)&gt;0),"Une seule soulte par cession",IF(AND($C249="Cession",SUM($J249)&lt;=0),"Valeur globale manquante (onglet Valeur globale)",IF(AND($C249="Cession",SUM($L249)&gt;SUM($J249)+0.000001),"Prix supérieur à la valeur globale : un actif manque","OK")))))))))))))</f>
        <v/>
      </c>
    </row>
    <row r="250" spans="1:20" x14ac:dyDescent="0.25">
      <c r="A250" s="14"/>
      <c r="B250" s="15"/>
      <c r="C250" s="15"/>
      <c r="D250" s="16"/>
      <c r="E250" s="16"/>
      <c r="F250" s="16"/>
      <c r="G250" s="16"/>
      <c r="H250" s="16"/>
      <c r="I250" s="17" t="str">
        <f>IF($C250="Cession",COUNTIF($C$14:$C250,"Cession"),"")</f>
        <v/>
      </c>
      <c r="J250" s="18" t="str">
        <f>IF($C250="Cession",SUMIFS('Valeur globale'!$F$5:$F$1004,'Valeur globale'!$A$5:$A$1004,$I250),"")</f>
        <v/>
      </c>
      <c r="K250" s="19" t="str">
        <f>IF($C250="Cession",SUM($E250)-SUM($F250),"")</f>
        <v/>
      </c>
      <c r="L250" s="19" t="str">
        <f>IF($C250="Cession",SUM($E250)+SUM($G250)-SUM($H250),"")</f>
        <v/>
      </c>
      <c r="M250" s="19" t="str">
        <f>IF($C250="Cession",SUM($L250)-SUM($F250),"")</f>
        <v/>
      </c>
      <c r="N250" s="18" t="str">
        <f>IF($C250="Cession",SUMIFS($D$13:$D249,$C$13:$C249,"Achat"),"")</f>
        <v/>
      </c>
      <c r="O250" s="18" t="str">
        <f>IF($C250="Cession",SUM($R$13:$R249),"")</f>
        <v/>
      </c>
      <c r="P250" s="18" t="str">
        <f>IF($C250="Cession",SUMIFS($G$13:$G249,$C$13:$C249,"Cession"),"")</f>
        <v/>
      </c>
      <c r="Q250" s="19" t="str">
        <f>IF($C250="Cession",SUM($N250)-SUM($O250)-SUM($P250),"")</f>
        <v/>
      </c>
      <c r="R250" s="19" t="str">
        <f>IF(AND($C250="Cession",SUM($J250)&gt;0,SUM($L250)&lt;=SUM($J250)+0.000001),SUM($Q250)*SUM($L250)/SUM($J250),"")</f>
        <v/>
      </c>
      <c r="S250" s="20" t="str">
        <f>IF($R250="","",SUM($M250)-$R250)</f>
        <v/>
      </c>
      <c r="T250" s="21" t="str">
        <f>IF($C250="","",IF($C249="","Ligne précédente vide",IF(NOT(OR($C250="Achat",$C250="Cession",$C250="Échange sans soulte",$C250="Transfert")),"Type inconnu",IF(NOT(ISNUMBER($A250)),"Date manquante",IF(SUM($A250)&lt;MAX($A$13:$A249),"Date antérieure à une ligne précédente",IF(AND($C250="Achat",SUM($D250)&lt;=0),"Montant de l’achat manquant",IF(AND($C250="Achat",OR(SUM($E250)&lt;&gt;0,SUM($F250)&lt;&gt;0,SUM($G250)&lt;&gt;0,SUM($H250)&lt;&gt;0)),"Achat : colonnes E à H à laisser vides",IF(AND($C250="Cession",SUM($D250)&lt;&gt;0),"Cession : colonne D à laisser vide",IF(AND($C250="Cession",OR(SUM($E250)&lt;0,SUM($F250)&lt;0,SUM($G250)&lt;0,SUM($H250)&lt;0)),"Montant négatif",IF(AND($C250="Cession",SUM($E250)&lt;=0),"Prix de cession manquant",IF(AND($C250="Cession",SUM($G250)&gt;0,SUM($H250)&gt;0),"Une seule soulte par cession",IF(AND($C250="Cession",SUM($J250)&lt;=0),"Valeur globale manquante (onglet Valeur globale)",IF(AND($C250="Cession",SUM($L250)&gt;SUM($J250)+0.000001),"Prix supérieur à la valeur globale : un actif manque","OK")))))))))))))</f>
        <v/>
      </c>
    </row>
    <row r="251" spans="1:20" x14ac:dyDescent="0.25">
      <c r="A251" s="14"/>
      <c r="B251" s="15"/>
      <c r="C251" s="15"/>
      <c r="D251" s="16"/>
      <c r="E251" s="16"/>
      <c r="F251" s="16"/>
      <c r="G251" s="16"/>
      <c r="H251" s="16"/>
      <c r="I251" s="17" t="str">
        <f>IF($C251="Cession",COUNTIF($C$14:$C251,"Cession"),"")</f>
        <v/>
      </c>
      <c r="J251" s="18" t="str">
        <f>IF($C251="Cession",SUMIFS('Valeur globale'!$F$5:$F$1004,'Valeur globale'!$A$5:$A$1004,$I251),"")</f>
        <v/>
      </c>
      <c r="K251" s="19" t="str">
        <f>IF($C251="Cession",SUM($E251)-SUM($F251),"")</f>
        <v/>
      </c>
      <c r="L251" s="19" t="str">
        <f>IF($C251="Cession",SUM($E251)+SUM($G251)-SUM($H251),"")</f>
        <v/>
      </c>
      <c r="M251" s="19" t="str">
        <f>IF($C251="Cession",SUM($L251)-SUM($F251),"")</f>
        <v/>
      </c>
      <c r="N251" s="18" t="str">
        <f>IF($C251="Cession",SUMIFS($D$13:$D250,$C$13:$C250,"Achat"),"")</f>
        <v/>
      </c>
      <c r="O251" s="18" t="str">
        <f>IF($C251="Cession",SUM($R$13:$R250),"")</f>
        <v/>
      </c>
      <c r="P251" s="18" t="str">
        <f>IF($C251="Cession",SUMIFS($G$13:$G250,$C$13:$C250,"Cession"),"")</f>
        <v/>
      </c>
      <c r="Q251" s="19" t="str">
        <f>IF($C251="Cession",SUM($N251)-SUM($O251)-SUM($P251),"")</f>
        <v/>
      </c>
      <c r="R251" s="19" t="str">
        <f>IF(AND($C251="Cession",SUM($J251)&gt;0,SUM($L251)&lt;=SUM($J251)+0.000001),SUM($Q251)*SUM($L251)/SUM($J251),"")</f>
        <v/>
      </c>
      <c r="S251" s="20" t="str">
        <f>IF($R251="","",SUM($M251)-$R251)</f>
        <v/>
      </c>
      <c r="T251" s="21" t="str">
        <f>IF($C251="","",IF($C250="","Ligne précédente vide",IF(NOT(OR($C251="Achat",$C251="Cession",$C251="Échange sans soulte",$C251="Transfert")),"Type inconnu",IF(NOT(ISNUMBER($A251)),"Date manquante",IF(SUM($A251)&lt;MAX($A$13:$A250),"Date antérieure à une ligne précédente",IF(AND($C251="Achat",SUM($D251)&lt;=0),"Montant de l’achat manquant",IF(AND($C251="Achat",OR(SUM($E251)&lt;&gt;0,SUM($F251)&lt;&gt;0,SUM($G251)&lt;&gt;0,SUM($H251)&lt;&gt;0)),"Achat : colonnes E à H à laisser vides",IF(AND($C251="Cession",SUM($D251)&lt;&gt;0),"Cession : colonne D à laisser vide",IF(AND($C251="Cession",OR(SUM($E251)&lt;0,SUM($F251)&lt;0,SUM($G251)&lt;0,SUM($H251)&lt;0)),"Montant négatif",IF(AND($C251="Cession",SUM($E251)&lt;=0),"Prix de cession manquant",IF(AND($C251="Cession",SUM($G251)&gt;0,SUM($H251)&gt;0),"Une seule soulte par cession",IF(AND($C251="Cession",SUM($J251)&lt;=0),"Valeur globale manquante (onglet Valeur globale)",IF(AND($C251="Cession",SUM($L251)&gt;SUM($J251)+0.000001),"Prix supérieur à la valeur globale : un actif manque","OK")))))))))))))</f>
        <v/>
      </c>
    </row>
    <row r="252" spans="1:20" x14ac:dyDescent="0.25">
      <c r="A252" s="14"/>
      <c r="B252" s="15"/>
      <c r="C252" s="15"/>
      <c r="D252" s="16"/>
      <c r="E252" s="16"/>
      <c r="F252" s="16"/>
      <c r="G252" s="16"/>
      <c r="H252" s="16"/>
      <c r="I252" s="17" t="str">
        <f>IF($C252="Cession",COUNTIF($C$14:$C252,"Cession"),"")</f>
        <v/>
      </c>
      <c r="J252" s="18" t="str">
        <f>IF($C252="Cession",SUMIFS('Valeur globale'!$F$5:$F$1004,'Valeur globale'!$A$5:$A$1004,$I252),"")</f>
        <v/>
      </c>
      <c r="K252" s="19" t="str">
        <f>IF($C252="Cession",SUM($E252)-SUM($F252),"")</f>
        <v/>
      </c>
      <c r="L252" s="19" t="str">
        <f>IF($C252="Cession",SUM($E252)+SUM($G252)-SUM($H252),"")</f>
        <v/>
      </c>
      <c r="M252" s="19" t="str">
        <f>IF($C252="Cession",SUM($L252)-SUM($F252),"")</f>
        <v/>
      </c>
      <c r="N252" s="18" t="str">
        <f>IF($C252="Cession",SUMIFS($D$13:$D251,$C$13:$C251,"Achat"),"")</f>
        <v/>
      </c>
      <c r="O252" s="18" t="str">
        <f>IF($C252="Cession",SUM($R$13:$R251),"")</f>
        <v/>
      </c>
      <c r="P252" s="18" t="str">
        <f>IF($C252="Cession",SUMIFS($G$13:$G251,$C$13:$C251,"Cession"),"")</f>
        <v/>
      </c>
      <c r="Q252" s="19" t="str">
        <f>IF($C252="Cession",SUM($N252)-SUM($O252)-SUM($P252),"")</f>
        <v/>
      </c>
      <c r="R252" s="19" t="str">
        <f>IF(AND($C252="Cession",SUM($J252)&gt;0,SUM($L252)&lt;=SUM($J252)+0.000001),SUM($Q252)*SUM($L252)/SUM($J252),"")</f>
        <v/>
      </c>
      <c r="S252" s="20" t="str">
        <f>IF($R252="","",SUM($M252)-$R252)</f>
        <v/>
      </c>
      <c r="T252" s="21" t="str">
        <f>IF($C252="","",IF($C251="","Ligne précédente vide",IF(NOT(OR($C252="Achat",$C252="Cession",$C252="Échange sans soulte",$C252="Transfert")),"Type inconnu",IF(NOT(ISNUMBER($A252)),"Date manquante",IF(SUM($A252)&lt;MAX($A$13:$A251),"Date antérieure à une ligne précédente",IF(AND($C252="Achat",SUM($D252)&lt;=0),"Montant de l’achat manquant",IF(AND($C252="Achat",OR(SUM($E252)&lt;&gt;0,SUM($F252)&lt;&gt;0,SUM($G252)&lt;&gt;0,SUM($H252)&lt;&gt;0)),"Achat : colonnes E à H à laisser vides",IF(AND($C252="Cession",SUM($D252)&lt;&gt;0),"Cession : colonne D à laisser vide",IF(AND($C252="Cession",OR(SUM($E252)&lt;0,SUM($F252)&lt;0,SUM($G252)&lt;0,SUM($H252)&lt;0)),"Montant négatif",IF(AND($C252="Cession",SUM($E252)&lt;=0),"Prix de cession manquant",IF(AND($C252="Cession",SUM($G252)&gt;0,SUM($H252)&gt;0),"Une seule soulte par cession",IF(AND($C252="Cession",SUM($J252)&lt;=0),"Valeur globale manquante (onglet Valeur globale)",IF(AND($C252="Cession",SUM($L252)&gt;SUM($J252)+0.000001),"Prix supérieur à la valeur globale : un actif manque","OK")))))))))))))</f>
        <v/>
      </c>
    </row>
    <row r="253" spans="1:20" x14ac:dyDescent="0.25">
      <c r="A253" s="14"/>
      <c r="B253" s="15"/>
      <c r="C253" s="15"/>
      <c r="D253" s="16"/>
      <c r="E253" s="16"/>
      <c r="F253" s="16"/>
      <c r="G253" s="16"/>
      <c r="H253" s="16"/>
      <c r="I253" s="17" t="str">
        <f>IF($C253="Cession",COUNTIF($C$14:$C253,"Cession"),"")</f>
        <v/>
      </c>
      <c r="J253" s="18" t="str">
        <f>IF($C253="Cession",SUMIFS('Valeur globale'!$F$5:$F$1004,'Valeur globale'!$A$5:$A$1004,$I253),"")</f>
        <v/>
      </c>
      <c r="K253" s="19" t="str">
        <f>IF($C253="Cession",SUM($E253)-SUM($F253),"")</f>
        <v/>
      </c>
      <c r="L253" s="19" t="str">
        <f>IF($C253="Cession",SUM($E253)+SUM($G253)-SUM($H253),"")</f>
        <v/>
      </c>
      <c r="M253" s="19" t="str">
        <f>IF($C253="Cession",SUM($L253)-SUM($F253),"")</f>
        <v/>
      </c>
      <c r="N253" s="18" t="str">
        <f>IF($C253="Cession",SUMIFS($D$13:$D252,$C$13:$C252,"Achat"),"")</f>
        <v/>
      </c>
      <c r="O253" s="18" t="str">
        <f>IF($C253="Cession",SUM($R$13:$R252),"")</f>
        <v/>
      </c>
      <c r="P253" s="18" t="str">
        <f>IF($C253="Cession",SUMIFS($G$13:$G252,$C$13:$C252,"Cession"),"")</f>
        <v/>
      </c>
      <c r="Q253" s="19" t="str">
        <f>IF($C253="Cession",SUM($N253)-SUM($O253)-SUM($P253),"")</f>
        <v/>
      </c>
      <c r="R253" s="19" t="str">
        <f>IF(AND($C253="Cession",SUM($J253)&gt;0,SUM($L253)&lt;=SUM($J253)+0.000001),SUM($Q253)*SUM($L253)/SUM($J253),"")</f>
        <v/>
      </c>
      <c r="S253" s="20" t="str">
        <f>IF($R253="","",SUM($M253)-$R253)</f>
        <v/>
      </c>
      <c r="T253" s="21" t="str">
        <f>IF($C253="","",IF($C252="","Ligne précédente vide",IF(NOT(OR($C253="Achat",$C253="Cession",$C253="Échange sans soulte",$C253="Transfert")),"Type inconnu",IF(NOT(ISNUMBER($A253)),"Date manquante",IF(SUM($A253)&lt;MAX($A$13:$A252),"Date antérieure à une ligne précédente",IF(AND($C253="Achat",SUM($D253)&lt;=0),"Montant de l’achat manquant",IF(AND($C253="Achat",OR(SUM($E253)&lt;&gt;0,SUM($F253)&lt;&gt;0,SUM($G253)&lt;&gt;0,SUM($H253)&lt;&gt;0)),"Achat : colonnes E à H à laisser vides",IF(AND($C253="Cession",SUM($D253)&lt;&gt;0),"Cession : colonne D à laisser vide",IF(AND($C253="Cession",OR(SUM($E253)&lt;0,SUM($F253)&lt;0,SUM($G253)&lt;0,SUM($H253)&lt;0)),"Montant négatif",IF(AND($C253="Cession",SUM($E253)&lt;=0),"Prix de cession manquant",IF(AND($C253="Cession",SUM($G253)&gt;0,SUM($H253)&gt;0),"Une seule soulte par cession",IF(AND($C253="Cession",SUM($J253)&lt;=0),"Valeur globale manquante (onglet Valeur globale)",IF(AND($C253="Cession",SUM($L253)&gt;SUM($J253)+0.000001),"Prix supérieur à la valeur globale : un actif manque","OK")))))))))))))</f>
        <v/>
      </c>
    </row>
    <row r="254" spans="1:20" x14ac:dyDescent="0.25">
      <c r="A254" s="14"/>
      <c r="B254" s="15"/>
      <c r="C254" s="15"/>
      <c r="D254" s="16"/>
      <c r="E254" s="16"/>
      <c r="F254" s="16"/>
      <c r="G254" s="16"/>
      <c r="H254" s="16"/>
      <c r="I254" s="17" t="str">
        <f>IF($C254="Cession",COUNTIF($C$14:$C254,"Cession"),"")</f>
        <v/>
      </c>
      <c r="J254" s="18" t="str">
        <f>IF($C254="Cession",SUMIFS('Valeur globale'!$F$5:$F$1004,'Valeur globale'!$A$5:$A$1004,$I254),"")</f>
        <v/>
      </c>
      <c r="K254" s="19" t="str">
        <f>IF($C254="Cession",SUM($E254)-SUM($F254),"")</f>
        <v/>
      </c>
      <c r="L254" s="19" t="str">
        <f>IF($C254="Cession",SUM($E254)+SUM($G254)-SUM($H254),"")</f>
        <v/>
      </c>
      <c r="M254" s="19" t="str">
        <f>IF($C254="Cession",SUM($L254)-SUM($F254),"")</f>
        <v/>
      </c>
      <c r="N254" s="18" t="str">
        <f>IF($C254="Cession",SUMIFS($D$13:$D253,$C$13:$C253,"Achat"),"")</f>
        <v/>
      </c>
      <c r="O254" s="18" t="str">
        <f>IF($C254="Cession",SUM($R$13:$R253),"")</f>
        <v/>
      </c>
      <c r="P254" s="18" t="str">
        <f>IF($C254="Cession",SUMIFS($G$13:$G253,$C$13:$C253,"Cession"),"")</f>
        <v/>
      </c>
      <c r="Q254" s="19" t="str">
        <f>IF($C254="Cession",SUM($N254)-SUM($O254)-SUM($P254),"")</f>
        <v/>
      </c>
      <c r="R254" s="19" t="str">
        <f>IF(AND($C254="Cession",SUM($J254)&gt;0,SUM($L254)&lt;=SUM($J254)+0.000001),SUM($Q254)*SUM($L254)/SUM($J254),"")</f>
        <v/>
      </c>
      <c r="S254" s="20" t="str">
        <f>IF($R254="","",SUM($M254)-$R254)</f>
        <v/>
      </c>
      <c r="T254" s="21" t="str">
        <f>IF($C254="","",IF($C253="","Ligne précédente vide",IF(NOT(OR($C254="Achat",$C254="Cession",$C254="Échange sans soulte",$C254="Transfert")),"Type inconnu",IF(NOT(ISNUMBER($A254)),"Date manquante",IF(SUM($A254)&lt;MAX($A$13:$A253),"Date antérieure à une ligne précédente",IF(AND($C254="Achat",SUM($D254)&lt;=0),"Montant de l’achat manquant",IF(AND($C254="Achat",OR(SUM($E254)&lt;&gt;0,SUM($F254)&lt;&gt;0,SUM($G254)&lt;&gt;0,SUM($H254)&lt;&gt;0)),"Achat : colonnes E à H à laisser vides",IF(AND($C254="Cession",SUM($D254)&lt;&gt;0),"Cession : colonne D à laisser vide",IF(AND($C254="Cession",OR(SUM($E254)&lt;0,SUM($F254)&lt;0,SUM($G254)&lt;0,SUM($H254)&lt;0)),"Montant négatif",IF(AND($C254="Cession",SUM($E254)&lt;=0),"Prix de cession manquant",IF(AND($C254="Cession",SUM($G254)&gt;0,SUM($H254)&gt;0),"Une seule soulte par cession",IF(AND($C254="Cession",SUM($J254)&lt;=0),"Valeur globale manquante (onglet Valeur globale)",IF(AND($C254="Cession",SUM($L254)&gt;SUM($J254)+0.000001),"Prix supérieur à la valeur globale : un actif manque","OK")))))))))))))</f>
        <v/>
      </c>
    </row>
    <row r="255" spans="1:20" x14ac:dyDescent="0.25">
      <c r="A255" s="14"/>
      <c r="B255" s="15"/>
      <c r="C255" s="15"/>
      <c r="D255" s="16"/>
      <c r="E255" s="16"/>
      <c r="F255" s="16"/>
      <c r="G255" s="16"/>
      <c r="H255" s="16"/>
      <c r="I255" s="17" t="str">
        <f>IF($C255="Cession",COUNTIF($C$14:$C255,"Cession"),"")</f>
        <v/>
      </c>
      <c r="J255" s="18" t="str">
        <f>IF($C255="Cession",SUMIFS('Valeur globale'!$F$5:$F$1004,'Valeur globale'!$A$5:$A$1004,$I255),"")</f>
        <v/>
      </c>
      <c r="K255" s="19" t="str">
        <f>IF($C255="Cession",SUM($E255)-SUM($F255),"")</f>
        <v/>
      </c>
      <c r="L255" s="19" t="str">
        <f>IF($C255="Cession",SUM($E255)+SUM($G255)-SUM($H255),"")</f>
        <v/>
      </c>
      <c r="M255" s="19" t="str">
        <f>IF($C255="Cession",SUM($L255)-SUM($F255),"")</f>
        <v/>
      </c>
      <c r="N255" s="18" t="str">
        <f>IF($C255="Cession",SUMIFS($D$13:$D254,$C$13:$C254,"Achat"),"")</f>
        <v/>
      </c>
      <c r="O255" s="18" t="str">
        <f>IF($C255="Cession",SUM($R$13:$R254),"")</f>
        <v/>
      </c>
      <c r="P255" s="18" t="str">
        <f>IF($C255="Cession",SUMIFS($G$13:$G254,$C$13:$C254,"Cession"),"")</f>
        <v/>
      </c>
      <c r="Q255" s="19" t="str">
        <f>IF($C255="Cession",SUM($N255)-SUM($O255)-SUM($P255),"")</f>
        <v/>
      </c>
      <c r="R255" s="19" t="str">
        <f>IF(AND($C255="Cession",SUM($J255)&gt;0,SUM($L255)&lt;=SUM($J255)+0.000001),SUM($Q255)*SUM($L255)/SUM($J255),"")</f>
        <v/>
      </c>
      <c r="S255" s="20" t="str">
        <f>IF($R255="","",SUM($M255)-$R255)</f>
        <v/>
      </c>
      <c r="T255" s="21" t="str">
        <f>IF($C255="","",IF($C254="","Ligne précédente vide",IF(NOT(OR($C255="Achat",$C255="Cession",$C255="Échange sans soulte",$C255="Transfert")),"Type inconnu",IF(NOT(ISNUMBER($A255)),"Date manquante",IF(SUM($A255)&lt;MAX($A$13:$A254),"Date antérieure à une ligne précédente",IF(AND($C255="Achat",SUM($D255)&lt;=0),"Montant de l’achat manquant",IF(AND($C255="Achat",OR(SUM($E255)&lt;&gt;0,SUM($F255)&lt;&gt;0,SUM($G255)&lt;&gt;0,SUM($H255)&lt;&gt;0)),"Achat : colonnes E à H à laisser vides",IF(AND($C255="Cession",SUM($D255)&lt;&gt;0),"Cession : colonne D à laisser vide",IF(AND($C255="Cession",OR(SUM($E255)&lt;0,SUM($F255)&lt;0,SUM($G255)&lt;0,SUM($H255)&lt;0)),"Montant négatif",IF(AND($C255="Cession",SUM($E255)&lt;=0),"Prix de cession manquant",IF(AND($C255="Cession",SUM($G255)&gt;0,SUM($H255)&gt;0),"Une seule soulte par cession",IF(AND($C255="Cession",SUM($J255)&lt;=0),"Valeur globale manquante (onglet Valeur globale)",IF(AND($C255="Cession",SUM($L255)&gt;SUM($J255)+0.000001),"Prix supérieur à la valeur globale : un actif manque","OK")))))))))))))</f>
        <v/>
      </c>
    </row>
    <row r="256" spans="1:20" x14ac:dyDescent="0.25">
      <c r="A256" s="14"/>
      <c r="B256" s="15"/>
      <c r="C256" s="15"/>
      <c r="D256" s="16"/>
      <c r="E256" s="16"/>
      <c r="F256" s="16"/>
      <c r="G256" s="16"/>
      <c r="H256" s="16"/>
      <c r="I256" s="17" t="str">
        <f>IF($C256="Cession",COUNTIF($C$14:$C256,"Cession"),"")</f>
        <v/>
      </c>
      <c r="J256" s="18" t="str">
        <f>IF($C256="Cession",SUMIFS('Valeur globale'!$F$5:$F$1004,'Valeur globale'!$A$5:$A$1004,$I256),"")</f>
        <v/>
      </c>
      <c r="K256" s="19" t="str">
        <f>IF($C256="Cession",SUM($E256)-SUM($F256),"")</f>
        <v/>
      </c>
      <c r="L256" s="19" t="str">
        <f>IF($C256="Cession",SUM($E256)+SUM($G256)-SUM($H256),"")</f>
        <v/>
      </c>
      <c r="M256" s="19" t="str">
        <f>IF($C256="Cession",SUM($L256)-SUM($F256),"")</f>
        <v/>
      </c>
      <c r="N256" s="18" t="str">
        <f>IF($C256="Cession",SUMIFS($D$13:$D255,$C$13:$C255,"Achat"),"")</f>
        <v/>
      </c>
      <c r="O256" s="18" t="str">
        <f>IF($C256="Cession",SUM($R$13:$R255),"")</f>
        <v/>
      </c>
      <c r="P256" s="18" t="str">
        <f>IF($C256="Cession",SUMIFS($G$13:$G255,$C$13:$C255,"Cession"),"")</f>
        <v/>
      </c>
      <c r="Q256" s="19" t="str">
        <f>IF($C256="Cession",SUM($N256)-SUM($O256)-SUM($P256),"")</f>
        <v/>
      </c>
      <c r="R256" s="19" t="str">
        <f>IF(AND($C256="Cession",SUM($J256)&gt;0,SUM($L256)&lt;=SUM($J256)+0.000001),SUM($Q256)*SUM($L256)/SUM($J256),"")</f>
        <v/>
      </c>
      <c r="S256" s="20" t="str">
        <f>IF($R256="","",SUM($M256)-$R256)</f>
        <v/>
      </c>
      <c r="T256" s="21" t="str">
        <f>IF($C256="","",IF($C255="","Ligne précédente vide",IF(NOT(OR($C256="Achat",$C256="Cession",$C256="Échange sans soulte",$C256="Transfert")),"Type inconnu",IF(NOT(ISNUMBER($A256)),"Date manquante",IF(SUM($A256)&lt;MAX($A$13:$A255),"Date antérieure à une ligne précédente",IF(AND($C256="Achat",SUM($D256)&lt;=0),"Montant de l’achat manquant",IF(AND($C256="Achat",OR(SUM($E256)&lt;&gt;0,SUM($F256)&lt;&gt;0,SUM($G256)&lt;&gt;0,SUM($H256)&lt;&gt;0)),"Achat : colonnes E à H à laisser vides",IF(AND($C256="Cession",SUM($D256)&lt;&gt;0),"Cession : colonne D à laisser vide",IF(AND($C256="Cession",OR(SUM($E256)&lt;0,SUM($F256)&lt;0,SUM($G256)&lt;0,SUM($H256)&lt;0)),"Montant négatif",IF(AND($C256="Cession",SUM($E256)&lt;=0),"Prix de cession manquant",IF(AND($C256="Cession",SUM($G256)&gt;0,SUM($H256)&gt;0),"Une seule soulte par cession",IF(AND($C256="Cession",SUM($J256)&lt;=0),"Valeur globale manquante (onglet Valeur globale)",IF(AND($C256="Cession",SUM($L256)&gt;SUM($J256)+0.000001),"Prix supérieur à la valeur globale : un actif manque","OK")))))))))))))</f>
        <v/>
      </c>
    </row>
    <row r="257" spans="1:20" x14ac:dyDescent="0.25">
      <c r="A257" s="14"/>
      <c r="B257" s="15"/>
      <c r="C257" s="15"/>
      <c r="D257" s="16"/>
      <c r="E257" s="16"/>
      <c r="F257" s="16"/>
      <c r="G257" s="16"/>
      <c r="H257" s="16"/>
      <c r="I257" s="17" t="str">
        <f>IF($C257="Cession",COUNTIF($C$14:$C257,"Cession"),"")</f>
        <v/>
      </c>
      <c r="J257" s="18" t="str">
        <f>IF($C257="Cession",SUMIFS('Valeur globale'!$F$5:$F$1004,'Valeur globale'!$A$5:$A$1004,$I257),"")</f>
        <v/>
      </c>
      <c r="K257" s="19" t="str">
        <f>IF($C257="Cession",SUM($E257)-SUM($F257),"")</f>
        <v/>
      </c>
      <c r="L257" s="19" t="str">
        <f>IF($C257="Cession",SUM($E257)+SUM($G257)-SUM($H257),"")</f>
        <v/>
      </c>
      <c r="M257" s="19" t="str">
        <f>IF($C257="Cession",SUM($L257)-SUM($F257),"")</f>
        <v/>
      </c>
      <c r="N257" s="18" t="str">
        <f>IF($C257="Cession",SUMIFS($D$13:$D256,$C$13:$C256,"Achat"),"")</f>
        <v/>
      </c>
      <c r="O257" s="18" t="str">
        <f>IF($C257="Cession",SUM($R$13:$R256),"")</f>
        <v/>
      </c>
      <c r="P257" s="18" t="str">
        <f>IF($C257="Cession",SUMIFS($G$13:$G256,$C$13:$C256,"Cession"),"")</f>
        <v/>
      </c>
      <c r="Q257" s="19" t="str">
        <f>IF($C257="Cession",SUM($N257)-SUM($O257)-SUM($P257),"")</f>
        <v/>
      </c>
      <c r="R257" s="19" t="str">
        <f>IF(AND($C257="Cession",SUM($J257)&gt;0,SUM($L257)&lt;=SUM($J257)+0.000001),SUM($Q257)*SUM($L257)/SUM($J257),"")</f>
        <v/>
      </c>
      <c r="S257" s="20" t="str">
        <f>IF($R257="","",SUM($M257)-$R257)</f>
        <v/>
      </c>
      <c r="T257" s="21" t="str">
        <f>IF($C257="","",IF($C256="","Ligne précédente vide",IF(NOT(OR($C257="Achat",$C257="Cession",$C257="Échange sans soulte",$C257="Transfert")),"Type inconnu",IF(NOT(ISNUMBER($A257)),"Date manquante",IF(SUM($A257)&lt;MAX($A$13:$A256),"Date antérieure à une ligne précédente",IF(AND($C257="Achat",SUM($D257)&lt;=0),"Montant de l’achat manquant",IF(AND($C257="Achat",OR(SUM($E257)&lt;&gt;0,SUM($F257)&lt;&gt;0,SUM($G257)&lt;&gt;0,SUM($H257)&lt;&gt;0)),"Achat : colonnes E à H à laisser vides",IF(AND($C257="Cession",SUM($D257)&lt;&gt;0),"Cession : colonne D à laisser vide",IF(AND($C257="Cession",OR(SUM($E257)&lt;0,SUM($F257)&lt;0,SUM($G257)&lt;0,SUM($H257)&lt;0)),"Montant négatif",IF(AND($C257="Cession",SUM($E257)&lt;=0),"Prix de cession manquant",IF(AND($C257="Cession",SUM($G257)&gt;0,SUM($H257)&gt;0),"Une seule soulte par cession",IF(AND($C257="Cession",SUM($J257)&lt;=0),"Valeur globale manquante (onglet Valeur globale)",IF(AND($C257="Cession",SUM($L257)&gt;SUM($J257)+0.000001),"Prix supérieur à la valeur globale : un actif manque","OK")))))))))))))</f>
        <v/>
      </c>
    </row>
    <row r="258" spans="1:20" x14ac:dyDescent="0.25">
      <c r="A258" s="14"/>
      <c r="B258" s="15"/>
      <c r="C258" s="15"/>
      <c r="D258" s="16"/>
      <c r="E258" s="16"/>
      <c r="F258" s="16"/>
      <c r="G258" s="16"/>
      <c r="H258" s="16"/>
      <c r="I258" s="17" t="str">
        <f>IF($C258="Cession",COUNTIF($C$14:$C258,"Cession"),"")</f>
        <v/>
      </c>
      <c r="J258" s="18" t="str">
        <f>IF($C258="Cession",SUMIFS('Valeur globale'!$F$5:$F$1004,'Valeur globale'!$A$5:$A$1004,$I258),"")</f>
        <v/>
      </c>
      <c r="K258" s="19" t="str">
        <f>IF($C258="Cession",SUM($E258)-SUM($F258),"")</f>
        <v/>
      </c>
      <c r="L258" s="19" t="str">
        <f>IF($C258="Cession",SUM($E258)+SUM($G258)-SUM($H258),"")</f>
        <v/>
      </c>
      <c r="M258" s="19" t="str">
        <f>IF($C258="Cession",SUM($L258)-SUM($F258),"")</f>
        <v/>
      </c>
      <c r="N258" s="18" t="str">
        <f>IF($C258="Cession",SUMIFS($D$13:$D257,$C$13:$C257,"Achat"),"")</f>
        <v/>
      </c>
      <c r="O258" s="18" t="str">
        <f>IF($C258="Cession",SUM($R$13:$R257),"")</f>
        <v/>
      </c>
      <c r="P258" s="18" t="str">
        <f>IF($C258="Cession",SUMIFS($G$13:$G257,$C$13:$C257,"Cession"),"")</f>
        <v/>
      </c>
      <c r="Q258" s="19" t="str">
        <f>IF($C258="Cession",SUM($N258)-SUM($O258)-SUM($P258),"")</f>
        <v/>
      </c>
      <c r="R258" s="19" t="str">
        <f>IF(AND($C258="Cession",SUM($J258)&gt;0,SUM($L258)&lt;=SUM($J258)+0.000001),SUM($Q258)*SUM($L258)/SUM($J258),"")</f>
        <v/>
      </c>
      <c r="S258" s="20" t="str">
        <f>IF($R258="","",SUM($M258)-$R258)</f>
        <v/>
      </c>
      <c r="T258" s="21" t="str">
        <f>IF($C258="","",IF($C257="","Ligne précédente vide",IF(NOT(OR($C258="Achat",$C258="Cession",$C258="Échange sans soulte",$C258="Transfert")),"Type inconnu",IF(NOT(ISNUMBER($A258)),"Date manquante",IF(SUM($A258)&lt;MAX($A$13:$A257),"Date antérieure à une ligne précédente",IF(AND($C258="Achat",SUM($D258)&lt;=0),"Montant de l’achat manquant",IF(AND($C258="Achat",OR(SUM($E258)&lt;&gt;0,SUM($F258)&lt;&gt;0,SUM($G258)&lt;&gt;0,SUM($H258)&lt;&gt;0)),"Achat : colonnes E à H à laisser vides",IF(AND($C258="Cession",SUM($D258)&lt;&gt;0),"Cession : colonne D à laisser vide",IF(AND($C258="Cession",OR(SUM($E258)&lt;0,SUM($F258)&lt;0,SUM($G258)&lt;0,SUM($H258)&lt;0)),"Montant négatif",IF(AND($C258="Cession",SUM($E258)&lt;=0),"Prix de cession manquant",IF(AND($C258="Cession",SUM($G258)&gt;0,SUM($H258)&gt;0),"Une seule soulte par cession",IF(AND($C258="Cession",SUM($J258)&lt;=0),"Valeur globale manquante (onglet Valeur globale)",IF(AND($C258="Cession",SUM($L258)&gt;SUM($J258)+0.000001),"Prix supérieur à la valeur globale : un actif manque","OK")))))))))))))</f>
        <v/>
      </c>
    </row>
    <row r="259" spans="1:20" x14ac:dyDescent="0.25">
      <c r="A259" s="14"/>
      <c r="B259" s="15"/>
      <c r="C259" s="15"/>
      <c r="D259" s="16"/>
      <c r="E259" s="16"/>
      <c r="F259" s="16"/>
      <c r="G259" s="16"/>
      <c r="H259" s="16"/>
      <c r="I259" s="17" t="str">
        <f>IF($C259="Cession",COUNTIF($C$14:$C259,"Cession"),"")</f>
        <v/>
      </c>
      <c r="J259" s="18" t="str">
        <f>IF($C259="Cession",SUMIFS('Valeur globale'!$F$5:$F$1004,'Valeur globale'!$A$5:$A$1004,$I259),"")</f>
        <v/>
      </c>
      <c r="K259" s="19" t="str">
        <f>IF($C259="Cession",SUM($E259)-SUM($F259),"")</f>
        <v/>
      </c>
      <c r="L259" s="19" t="str">
        <f>IF($C259="Cession",SUM($E259)+SUM($G259)-SUM($H259),"")</f>
        <v/>
      </c>
      <c r="M259" s="19" t="str">
        <f>IF($C259="Cession",SUM($L259)-SUM($F259),"")</f>
        <v/>
      </c>
      <c r="N259" s="18" t="str">
        <f>IF($C259="Cession",SUMIFS($D$13:$D258,$C$13:$C258,"Achat"),"")</f>
        <v/>
      </c>
      <c r="O259" s="18" t="str">
        <f>IF($C259="Cession",SUM($R$13:$R258),"")</f>
        <v/>
      </c>
      <c r="P259" s="18" t="str">
        <f>IF($C259="Cession",SUMIFS($G$13:$G258,$C$13:$C258,"Cession"),"")</f>
        <v/>
      </c>
      <c r="Q259" s="19" t="str">
        <f>IF($C259="Cession",SUM($N259)-SUM($O259)-SUM($P259),"")</f>
        <v/>
      </c>
      <c r="R259" s="19" t="str">
        <f>IF(AND($C259="Cession",SUM($J259)&gt;0,SUM($L259)&lt;=SUM($J259)+0.000001),SUM($Q259)*SUM($L259)/SUM($J259),"")</f>
        <v/>
      </c>
      <c r="S259" s="20" t="str">
        <f>IF($R259="","",SUM($M259)-$R259)</f>
        <v/>
      </c>
      <c r="T259" s="21" t="str">
        <f>IF($C259="","",IF($C258="","Ligne précédente vide",IF(NOT(OR($C259="Achat",$C259="Cession",$C259="Échange sans soulte",$C259="Transfert")),"Type inconnu",IF(NOT(ISNUMBER($A259)),"Date manquante",IF(SUM($A259)&lt;MAX($A$13:$A258),"Date antérieure à une ligne précédente",IF(AND($C259="Achat",SUM($D259)&lt;=0),"Montant de l’achat manquant",IF(AND($C259="Achat",OR(SUM($E259)&lt;&gt;0,SUM($F259)&lt;&gt;0,SUM($G259)&lt;&gt;0,SUM($H259)&lt;&gt;0)),"Achat : colonnes E à H à laisser vides",IF(AND($C259="Cession",SUM($D259)&lt;&gt;0),"Cession : colonne D à laisser vide",IF(AND($C259="Cession",OR(SUM($E259)&lt;0,SUM($F259)&lt;0,SUM($G259)&lt;0,SUM($H259)&lt;0)),"Montant négatif",IF(AND($C259="Cession",SUM($E259)&lt;=0),"Prix de cession manquant",IF(AND($C259="Cession",SUM($G259)&gt;0,SUM($H259)&gt;0),"Une seule soulte par cession",IF(AND($C259="Cession",SUM($J259)&lt;=0),"Valeur globale manquante (onglet Valeur globale)",IF(AND($C259="Cession",SUM($L259)&gt;SUM($J259)+0.000001),"Prix supérieur à la valeur globale : un actif manque","OK")))))))))))))</f>
        <v/>
      </c>
    </row>
    <row r="260" spans="1:20" x14ac:dyDescent="0.25">
      <c r="A260" s="14"/>
      <c r="B260" s="15"/>
      <c r="C260" s="15"/>
      <c r="D260" s="16"/>
      <c r="E260" s="16"/>
      <c r="F260" s="16"/>
      <c r="G260" s="16"/>
      <c r="H260" s="16"/>
      <c r="I260" s="17" t="str">
        <f>IF($C260="Cession",COUNTIF($C$14:$C260,"Cession"),"")</f>
        <v/>
      </c>
      <c r="J260" s="18" t="str">
        <f>IF($C260="Cession",SUMIFS('Valeur globale'!$F$5:$F$1004,'Valeur globale'!$A$5:$A$1004,$I260),"")</f>
        <v/>
      </c>
      <c r="K260" s="19" t="str">
        <f>IF($C260="Cession",SUM($E260)-SUM($F260),"")</f>
        <v/>
      </c>
      <c r="L260" s="19" t="str">
        <f>IF($C260="Cession",SUM($E260)+SUM($G260)-SUM($H260),"")</f>
        <v/>
      </c>
      <c r="M260" s="19" t="str">
        <f>IF($C260="Cession",SUM($L260)-SUM($F260),"")</f>
        <v/>
      </c>
      <c r="N260" s="18" t="str">
        <f>IF($C260="Cession",SUMIFS($D$13:$D259,$C$13:$C259,"Achat"),"")</f>
        <v/>
      </c>
      <c r="O260" s="18" t="str">
        <f>IF($C260="Cession",SUM($R$13:$R259),"")</f>
        <v/>
      </c>
      <c r="P260" s="18" t="str">
        <f>IF($C260="Cession",SUMIFS($G$13:$G259,$C$13:$C259,"Cession"),"")</f>
        <v/>
      </c>
      <c r="Q260" s="19" t="str">
        <f>IF($C260="Cession",SUM($N260)-SUM($O260)-SUM($P260),"")</f>
        <v/>
      </c>
      <c r="R260" s="19" t="str">
        <f>IF(AND($C260="Cession",SUM($J260)&gt;0,SUM($L260)&lt;=SUM($J260)+0.000001),SUM($Q260)*SUM($L260)/SUM($J260),"")</f>
        <v/>
      </c>
      <c r="S260" s="20" t="str">
        <f>IF($R260="","",SUM($M260)-$R260)</f>
        <v/>
      </c>
      <c r="T260" s="21" t="str">
        <f>IF($C260="","",IF($C259="","Ligne précédente vide",IF(NOT(OR($C260="Achat",$C260="Cession",$C260="Échange sans soulte",$C260="Transfert")),"Type inconnu",IF(NOT(ISNUMBER($A260)),"Date manquante",IF(SUM($A260)&lt;MAX($A$13:$A259),"Date antérieure à une ligne précédente",IF(AND($C260="Achat",SUM($D260)&lt;=0),"Montant de l’achat manquant",IF(AND($C260="Achat",OR(SUM($E260)&lt;&gt;0,SUM($F260)&lt;&gt;0,SUM($G260)&lt;&gt;0,SUM($H260)&lt;&gt;0)),"Achat : colonnes E à H à laisser vides",IF(AND($C260="Cession",SUM($D260)&lt;&gt;0),"Cession : colonne D à laisser vide",IF(AND($C260="Cession",OR(SUM($E260)&lt;0,SUM($F260)&lt;0,SUM($G260)&lt;0,SUM($H260)&lt;0)),"Montant négatif",IF(AND($C260="Cession",SUM($E260)&lt;=0),"Prix de cession manquant",IF(AND($C260="Cession",SUM($G260)&gt;0,SUM($H260)&gt;0),"Une seule soulte par cession",IF(AND($C260="Cession",SUM($J260)&lt;=0),"Valeur globale manquante (onglet Valeur globale)",IF(AND($C260="Cession",SUM($L260)&gt;SUM($J260)+0.000001),"Prix supérieur à la valeur globale : un actif manque","OK")))))))))))))</f>
        <v/>
      </c>
    </row>
    <row r="261" spans="1:20" x14ac:dyDescent="0.25">
      <c r="A261" s="14"/>
      <c r="B261" s="15"/>
      <c r="C261" s="15"/>
      <c r="D261" s="16"/>
      <c r="E261" s="16"/>
      <c r="F261" s="16"/>
      <c r="G261" s="16"/>
      <c r="H261" s="16"/>
      <c r="I261" s="17" t="str">
        <f>IF($C261="Cession",COUNTIF($C$14:$C261,"Cession"),"")</f>
        <v/>
      </c>
      <c r="J261" s="18" t="str">
        <f>IF($C261="Cession",SUMIFS('Valeur globale'!$F$5:$F$1004,'Valeur globale'!$A$5:$A$1004,$I261),"")</f>
        <v/>
      </c>
      <c r="K261" s="19" t="str">
        <f>IF($C261="Cession",SUM($E261)-SUM($F261),"")</f>
        <v/>
      </c>
      <c r="L261" s="19" t="str">
        <f>IF($C261="Cession",SUM($E261)+SUM($G261)-SUM($H261),"")</f>
        <v/>
      </c>
      <c r="M261" s="19" t="str">
        <f>IF($C261="Cession",SUM($L261)-SUM($F261),"")</f>
        <v/>
      </c>
      <c r="N261" s="18" t="str">
        <f>IF($C261="Cession",SUMIFS($D$13:$D260,$C$13:$C260,"Achat"),"")</f>
        <v/>
      </c>
      <c r="O261" s="18" t="str">
        <f>IF($C261="Cession",SUM($R$13:$R260),"")</f>
        <v/>
      </c>
      <c r="P261" s="18" t="str">
        <f>IF($C261="Cession",SUMIFS($G$13:$G260,$C$13:$C260,"Cession"),"")</f>
        <v/>
      </c>
      <c r="Q261" s="19" t="str">
        <f>IF($C261="Cession",SUM($N261)-SUM($O261)-SUM($P261),"")</f>
        <v/>
      </c>
      <c r="R261" s="19" t="str">
        <f>IF(AND($C261="Cession",SUM($J261)&gt;0,SUM($L261)&lt;=SUM($J261)+0.000001),SUM($Q261)*SUM($L261)/SUM($J261),"")</f>
        <v/>
      </c>
      <c r="S261" s="20" t="str">
        <f>IF($R261="","",SUM($M261)-$R261)</f>
        <v/>
      </c>
      <c r="T261" s="21" t="str">
        <f>IF($C261="","",IF($C260="","Ligne précédente vide",IF(NOT(OR($C261="Achat",$C261="Cession",$C261="Échange sans soulte",$C261="Transfert")),"Type inconnu",IF(NOT(ISNUMBER($A261)),"Date manquante",IF(SUM($A261)&lt;MAX($A$13:$A260),"Date antérieure à une ligne précédente",IF(AND($C261="Achat",SUM($D261)&lt;=0),"Montant de l’achat manquant",IF(AND($C261="Achat",OR(SUM($E261)&lt;&gt;0,SUM($F261)&lt;&gt;0,SUM($G261)&lt;&gt;0,SUM($H261)&lt;&gt;0)),"Achat : colonnes E à H à laisser vides",IF(AND($C261="Cession",SUM($D261)&lt;&gt;0),"Cession : colonne D à laisser vide",IF(AND($C261="Cession",OR(SUM($E261)&lt;0,SUM($F261)&lt;0,SUM($G261)&lt;0,SUM($H261)&lt;0)),"Montant négatif",IF(AND($C261="Cession",SUM($E261)&lt;=0),"Prix de cession manquant",IF(AND($C261="Cession",SUM($G261)&gt;0,SUM($H261)&gt;0),"Une seule soulte par cession",IF(AND($C261="Cession",SUM($J261)&lt;=0),"Valeur globale manquante (onglet Valeur globale)",IF(AND($C261="Cession",SUM($L261)&gt;SUM($J261)+0.000001),"Prix supérieur à la valeur globale : un actif manque","OK")))))))))))))</f>
        <v/>
      </c>
    </row>
    <row r="262" spans="1:20" x14ac:dyDescent="0.25">
      <c r="A262" s="14"/>
      <c r="B262" s="15"/>
      <c r="C262" s="15"/>
      <c r="D262" s="16"/>
      <c r="E262" s="16"/>
      <c r="F262" s="16"/>
      <c r="G262" s="16"/>
      <c r="H262" s="16"/>
      <c r="I262" s="17" t="str">
        <f>IF($C262="Cession",COUNTIF($C$14:$C262,"Cession"),"")</f>
        <v/>
      </c>
      <c r="J262" s="18" t="str">
        <f>IF($C262="Cession",SUMIFS('Valeur globale'!$F$5:$F$1004,'Valeur globale'!$A$5:$A$1004,$I262),"")</f>
        <v/>
      </c>
      <c r="K262" s="19" t="str">
        <f>IF($C262="Cession",SUM($E262)-SUM($F262),"")</f>
        <v/>
      </c>
      <c r="L262" s="19" t="str">
        <f>IF($C262="Cession",SUM($E262)+SUM($G262)-SUM($H262),"")</f>
        <v/>
      </c>
      <c r="M262" s="19" t="str">
        <f>IF($C262="Cession",SUM($L262)-SUM($F262),"")</f>
        <v/>
      </c>
      <c r="N262" s="18" t="str">
        <f>IF($C262="Cession",SUMIFS($D$13:$D261,$C$13:$C261,"Achat"),"")</f>
        <v/>
      </c>
      <c r="O262" s="18" t="str">
        <f>IF($C262="Cession",SUM($R$13:$R261),"")</f>
        <v/>
      </c>
      <c r="P262" s="18" t="str">
        <f>IF($C262="Cession",SUMIFS($G$13:$G261,$C$13:$C261,"Cession"),"")</f>
        <v/>
      </c>
      <c r="Q262" s="19" t="str">
        <f>IF($C262="Cession",SUM($N262)-SUM($O262)-SUM($P262),"")</f>
        <v/>
      </c>
      <c r="R262" s="19" t="str">
        <f>IF(AND($C262="Cession",SUM($J262)&gt;0,SUM($L262)&lt;=SUM($J262)+0.000001),SUM($Q262)*SUM($L262)/SUM($J262),"")</f>
        <v/>
      </c>
      <c r="S262" s="20" t="str">
        <f>IF($R262="","",SUM($M262)-$R262)</f>
        <v/>
      </c>
      <c r="T262" s="21" t="str">
        <f>IF($C262="","",IF($C261="","Ligne précédente vide",IF(NOT(OR($C262="Achat",$C262="Cession",$C262="Échange sans soulte",$C262="Transfert")),"Type inconnu",IF(NOT(ISNUMBER($A262)),"Date manquante",IF(SUM($A262)&lt;MAX($A$13:$A261),"Date antérieure à une ligne précédente",IF(AND($C262="Achat",SUM($D262)&lt;=0),"Montant de l’achat manquant",IF(AND($C262="Achat",OR(SUM($E262)&lt;&gt;0,SUM($F262)&lt;&gt;0,SUM($G262)&lt;&gt;0,SUM($H262)&lt;&gt;0)),"Achat : colonnes E à H à laisser vides",IF(AND($C262="Cession",SUM($D262)&lt;&gt;0),"Cession : colonne D à laisser vide",IF(AND($C262="Cession",OR(SUM($E262)&lt;0,SUM($F262)&lt;0,SUM($G262)&lt;0,SUM($H262)&lt;0)),"Montant négatif",IF(AND($C262="Cession",SUM($E262)&lt;=0),"Prix de cession manquant",IF(AND($C262="Cession",SUM($G262)&gt;0,SUM($H262)&gt;0),"Une seule soulte par cession",IF(AND($C262="Cession",SUM($J262)&lt;=0),"Valeur globale manquante (onglet Valeur globale)",IF(AND($C262="Cession",SUM($L262)&gt;SUM($J262)+0.000001),"Prix supérieur à la valeur globale : un actif manque","OK")))))))))))))</f>
        <v/>
      </c>
    </row>
    <row r="263" spans="1:20" x14ac:dyDescent="0.25">
      <c r="A263" s="14"/>
      <c r="B263" s="15"/>
      <c r="C263" s="15"/>
      <c r="D263" s="16"/>
      <c r="E263" s="16"/>
      <c r="F263" s="16"/>
      <c r="G263" s="16"/>
      <c r="H263" s="16"/>
      <c r="I263" s="17" t="str">
        <f>IF($C263="Cession",COUNTIF($C$14:$C263,"Cession"),"")</f>
        <v/>
      </c>
      <c r="J263" s="18" t="str">
        <f>IF($C263="Cession",SUMIFS('Valeur globale'!$F$5:$F$1004,'Valeur globale'!$A$5:$A$1004,$I263),"")</f>
        <v/>
      </c>
      <c r="K263" s="19" t="str">
        <f>IF($C263="Cession",SUM($E263)-SUM($F263),"")</f>
        <v/>
      </c>
      <c r="L263" s="19" t="str">
        <f>IF($C263="Cession",SUM($E263)+SUM($G263)-SUM($H263),"")</f>
        <v/>
      </c>
      <c r="M263" s="19" t="str">
        <f>IF($C263="Cession",SUM($L263)-SUM($F263),"")</f>
        <v/>
      </c>
      <c r="N263" s="18" t="str">
        <f>IF($C263="Cession",SUMIFS($D$13:$D262,$C$13:$C262,"Achat"),"")</f>
        <v/>
      </c>
      <c r="O263" s="18" t="str">
        <f>IF($C263="Cession",SUM($R$13:$R262),"")</f>
        <v/>
      </c>
      <c r="P263" s="18" t="str">
        <f>IF($C263="Cession",SUMIFS($G$13:$G262,$C$13:$C262,"Cession"),"")</f>
        <v/>
      </c>
      <c r="Q263" s="19" t="str">
        <f>IF($C263="Cession",SUM($N263)-SUM($O263)-SUM($P263),"")</f>
        <v/>
      </c>
      <c r="R263" s="19" t="str">
        <f>IF(AND($C263="Cession",SUM($J263)&gt;0,SUM($L263)&lt;=SUM($J263)+0.000001),SUM($Q263)*SUM($L263)/SUM($J263),"")</f>
        <v/>
      </c>
      <c r="S263" s="20" t="str">
        <f>IF($R263="","",SUM($M263)-$R263)</f>
        <v/>
      </c>
      <c r="T263" s="21" t="str">
        <f>IF($C263="","",IF($C262="","Ligne précédente vide",IF(NOT(OR($C263="Achat",$C263="Cession",$C263="Échange sans soulte",$C263="Transfert")),"Type inconnu",IF(NOT(ISNUMBER($A263)),"Date manquante",IF(SUM($A263)&lt;MAX($A$13:$A262),"Date antérieure à une ligne précédente",IF(AND($C263="Achat",SUM($D263)&lt;=0),"Montant de l’achat manquant",IF(AND($C263="Achat",OR(SUM($E263)&lt;&gt;0,SUM($F263)&lt;&gt;0,SUM($G263)&lt;&gt;0,SUM($H263)&lt;&gt;0)),"Achat : colonnes E à H à laisser vides",IF(AND($C263="Cession",SUM($D263)&lt;&gt;0),"Cession : colonne D à laisser vide",IF(AND($C263="Cession",OR(SUM($E263)&lt;0,SUM($F263)&lt;0,SUM($G263)&lt;0,SUM($H263)&lt;0)),"Montant négatif",IF(AND($C263="Cession",SUM($E263)&lt;=0),"Prix de cession manquant",IF(AND($C263="Cession",SUM($G263)&gt;0,SUM($H263)&gt;0),"Une seule soulte par cession",IF(AND($C263="Cession",SUM($J263)&lt;=0),"Valeur globale manquante (onglet Valeur globale)",IF(AND($C263="Cession",SUM($L263)&gt;SUM($J263)+0.000001),"Prix supérieur à la valeur globale : un actif manque","OK")))))))))))))</f>
        <v/>
      </c>
    </row>
    <row r="264" spans="1:20" x14ac:dyDescent="0.25">
      <c r="A264" s="14"/>
      <c r="B264" s="15"/>
      <c r="C264" s="15"/>
      <c r="D264" s="16"/>
      <c r="E264" s="16"/>
      <c r="F264" s="16"/>
      <c r="G264" s="16"/>
      <c r="H264" s="16"/>
      <c r="I264" s="17" t="str">
        <f>IF($C264="Cession",COUNTIF($C$14:$C264,"Cession"),"")</f>
        <v/>
      </c>
      <c r="J264" s="18" t="str">
        <f>IF($C264="Cession",SUMIFS('Valeur globale'!$F$5:$F$1004,'Valeur globale'!$A$5:$A$1004,$I264),"")</f>
        <v/>
      </c>
      <c r="K264" s="19" t="str">
        <f>IF($C264="Cession",SUM($E264)-SUM($F264),"")</f>
        <v/>
      </c>
      <c r="L264" s="19" t="str">
        <f>IF($C264="Cession",SUM($E264)+SUM($G264)-SUM($H264),"")</f>
        <v/>
      </c>
      <c r="M264" s="19" t="str">
        <f>IF($C264="Cession",SUM($L264)-SUM($F264),"")</f>
        <v/>
      </c>
      <c r="N264" s="18" t="str">
        <f>IF($C264="Cession",SUMIFS($D$13:$D263,$C$13:$C263,"Achat"),"")</f>
        <v/>
      </c>
      <c r="O264" s="18" t="str">
        <f>IF($C264="Cession",SUM($R$13:$R263),"")</f>
        <v/>
      </c>
      <c r="P264" s="18" t="str">
        <f>IF($C264="Cession",SUMIFS($G$13:$G263,$C$13:$C263,"Cession"),"")</f>
        <v/>
      </c>
      <c r="Q264" s="19" t="str">
        <f>IF($C264="Cession",SUM($N264)-SUM($O264)-SUM($P264),"")</f>
        <v/>
      </c>
      <c r="R264" s="19" t="str">
        <f>IF(AND($C264="Cession",SUM($J264)&gt;0,SUM($L264)&lt;=SUM($J264)+0.000001),SUM($Q264)*SUM($L264)/SUM($J264),"")</f>
        <v/>
      </c>
      <c r="S264" s="20" t="str">
        <f>IF($R264="","",SUM($M264)-$R264)</f>
        <v/>
      </c>
      <c r="T264" s="21" t="str">
        <f>IF($C264="","",IF($C263="","Ligne précédente vide",IF(NOT(OR($C264="Achat",$C264="Cession",$C264="Échange sans soulte",$C264="Transfert")),"Type inconnu",IF(NOT(ISNUMBER($A264)),"Date manquante",IF(SUM($A264)&lt;MAX($A$13:$A263),"Date antérieure à une ligne précédente",IF(AND($C264="Achat",SUM($D264)&lt;=0),"Montant de l’achat manquant",IF(AND($C264="Achat",OR(SUM($E264)&lt;&gt;0,SUM($F264)&lt;&gt;0,SUM($G264)&lt;&gt;0,SUM($H264)&lt;&gt;0)),"Achat : colonnes E à H à laisser vides",IF(AND($C264="Cession",SUM($D264)&lt;&gt;0),"Cession : colonne D à laisser vide",IF(AND($C264="Cession",OR(SUM($E264)&lt;0,SUM($F264)&lt;0,SUM($G264)&lt;0,SUM($H264)&lt;0)),"Montant négatif",IF(AND($C264="Cession",SUM($E264)&lt;=0),"Prix de cession manquant",IF(AND($C264="Cession",SUM($G264)&gt;0,SUM($H264)&gt;0),"Une seule soulte par cession",IF(AND($C264="Cession",SUM($J264)&lt;=0),"Valeur globale manquante (onglet Valeur globale)",IF(AND($C264="Cession",SUM($L264)&gt;SUM($J264)+0.000001),"Prix supérieur à la valeur globale : un actif manque","OK")))))))))))))</f>
        <v/>
      </c>
    </row>
    <row r="265" spans="1:20" x14ac:dyDescent="0.25">
      <c r="A265" s="14"/>
      <c r="B265" s="15"/>
      <c r="C265" s="15"/>
      <c r="D265" s="16"/>
      <c r="E265" s="16"/>
      <c r="F265" s="16"/>
      <c r="G265" s="16"/>
      <c r="H265" s="16"/>
      <c r="I265" s="17" t="str">
        <f>IF($C265="Cession",COUNTIF($C$14:$C265,"Cession"),"")</f>
        <v/>
      </c>
      <c r="J265" s="18" t="str">
        <f>IF($C265="Cession",SUMIFS('Valeur globale'!$F$5:$F$1004,'Valeur globale'!$A$5:$A$1004,$I265),"")</f>
        <v/>
      </c>
      <c r="K265" s="19" t="str">
        <f>IF($C265="Cession",SUM($E265)-SUM($F265),"")</f>
        <v/>
      </c>
      <c r="L265" s="19" t="str">
        <f>IF($C265="Cession",SUM($E265)+SUM($G265)-SUM($H265),"")</f>
        <v/>
      </c>
      <c r="M265" s="19" t="str">
        <f>IF($C265="Cession",SUM($L265)-SUM($F265),"")</f>
        <v/>
      </c>
      <c r="N265" s="18" t="str">
        <f>IF($C265="Cession",SUMIFS($D$13:$D264,$C$13:$C264,"Achat"),"")</f>
        <v/>
      </c>
      <c r="O265" s="18" t="str">
        <f>IF($C265="Cession",SUM($R$13:$R264),"")</f>
        <v/>
      </c>
      <c r="P265" s="18" t="str">
        <f>IF($C265="Cession",SUMIFS($G$13:$G264,$C$13:$C264,"Cession"),"")</f>
        <v/>
      </c>
      <c r="Q265" s="19" t="str">
        <f>IF($C265="Cession",SUM($N265)-SUM($O265)-SUM($P265),"")</f>
        <v/>
      </c>
      <c r="R265" s="19" t="str">
        <f>IF(AND($C265="Cession",SUM($J265)&gt;0,SUM($L265)&lt;=SUM($J265)+0.000001),SUM($Q265)*SUM($L265)/SUM($J265),"")</f>
        <v/>
      </c>
      <c r="S265" s="20" t="str">
        <f>IF($R265="","",SUM($M265)-$R265)</f>
        <v/>
      </c>
      <c r="T265" s="21" t="str">
        <f>IF($C265="","",IF($C264="","Ligne précédente vide",IF(NOT(OR($C265="Achat",$C265="Cession",$C265="Échange sans soulte",$C265="Transfert")),"Type inconnu",IF(NOT(ISNUMBER($A265)),"Date manquante",IF(SUM($A265)&lt;MAX($A$13:$A264),"Date antérieure à une ligne précédente",IF(AND($C265="Achat",SUM($D265)&lt;=0),"Montant de l’achat manquant",IF(AND($C265="Achat",OR(SUM($E265)&lt;&gt;0,SUM($F265)&lt;&gt;0,SUM($G265)&lt;&gt;0,SUM($H265)&lt;&gt;0)),"Achat : colonnes E à H à laisser vides",IF(AND($C265="Cession",SUM($D265)&lt;&gt;0),"Cession : colonne D à laisser vide",IF(AND($C265="Cession",OR(SUM($E265)&lt;0,SUM($F265)&lt;0,SUM($G265)&lt;0,SUM($H265)&lt;0)),"Montant négatif",IF(AND($C265="Cession",SUM($E265)&lt;=0),"Prix de cession manquant",IF(AND($C265="Cession",SUM($G265)&gt;0,SUM($H265)&gt;0),"Une seule soulte par cession",IF(AND($C265="Cession",SUM($J265)&lt;=0),"Valeur globale manquante (onglet Valeur globale)",IF(AND($C265="Cession",SUM($L265)&gt;SUM($J265)+0.000001),"Prix supérieur à la valeur globale : un actif manque","OK")))))))))))))</f>
        <v/>
      </c>
    </row>
    <row r="266" spans="1:20" x14ac:dyDescent="0.25">
      <c r="A266" s="14"/>
      <c r="B266" s="15"/>
      <c r="C266" s="15"/>
      <c r="D266" s="16"/>
      <c r="E266" s="16"/>
      <c r="F266" s="16"/>
      <c r="G266" s="16"/>
      <c r="H266" s="16"/>
      <c r="I266" s="17" t="str">
        <f>IF($C266="Cession",COUNTIF($C$14:$C266,"Cession"),"")</f>
        <v/>
      </c>
      <c r="J266" s="18" t="str">
        <f>IF($C266="Cession",SUMIFS('Valeur globale'!$F$5:$F$1004,'Valeur globale'!$A$5:$A$1004,$I266),"")</f>
        <v/>
      </c>
      <c r="K266" s="19" t="str">
        <f>IF($C266="Cession",SUM($E266)-SUM($F266),"")</f>
        <v/>
      </c>
      <c r="L266" s="19" t="str">
        <f>IF($C266="Cession",SUM($E266)+SUM($G266)-SUM($H266),"")</f>
        <v/>
      </c>
      <c r="M266" s="19" t="str">
        <f>IF($C266="Cession",SUM($L266)-SUM($F266),"")</f>
        <v/>
      </c>
      <c r="N266" s="18" t="str">
        <f>IF($C266="Cession",SUMIFS($D$13:$D265,$C$13:$C265,"Achat"),"")</f>
        <v/>
      </c>
      <c r="O266" s="18" t="str">
        <f>IF($C266="Cession",SUM($R$13:$R265),"")</f>
        <v/>
      </c>
      <c r="P266" s="18" t="str">
        <f>IF($C266="Cession",SUMIFS($G$13:$G265,$C$13:$C265,"Cession"),"")</f>
        <v/>
      </c>
      <c r="Q266" s="19" t="str">
        <f>IF($C266="Cession",SUM($N266)-SUM($O266)-SUM($P266),"")</f>
        <v/>
      </c>
      <c r="R266" s="19" t="str">
        <f>IF(AND($C266="Cession",SUM($J266)&gt;0,SUM($L266)&lt;=SUM($J266)+0.000001),SUM($Q266)*SUM($L266)/SUM($J266),"")</f>
        <v/>
      </c>
      <c r="S266" s="20" t="str">
        <f>IF($R266="","",SUM($M266)-$R266)</f>
        <v/>
      </c>
      <c r="T266" s="21" t="str">
        <f>IF($C266="","",IF($C265="","Ligne précédente vide",IF(NOT(OR($C266="Achat",$C266="Cession",$C266="Échange sans soulte",$C266="Transfert")),"Type inconnu",IF(NOT(ISNUMBER($A266)),"Date manquante",IF(SUM($A266)&lt;MAX($A$13:$A265),"Date antérieure à une ligne précédente",IF(AND($C266="Achat",SUM($D266)&lt;=0),"Montant de l’achat manquant",IF(AND($C266="Achat",OR(SUM($E266)&lt;&gt;0,SUM($F266)&lt;&gt;0,SUM($G266)&lt;&gt;0,SUM($H266)&lt;&gt;0)),"Achat : colonnes E à H à laisser vides",IF(AND($C266="Cession",SUM($D266)&lt;&gt;0),"Cession : colonne D à laisser vide",IF(AND($C266="Cession",OR(SUM($E266)&lt;0,SUM($F266)&lt;0,SUM($G266)&lt;0,SUM($H266)&lt;0)),"Montant négatif",IF(AND($C266="Cession",SUM($E266)&lt;=0),"Prix de cession manquant",IF(AND($C266="Cession",SUM($G266)&gt;0,SUM($H266)&gt;0),"Une seule soulte par cession",IF(AND($C266="Cession",SUM($J266)&lt;=0),"Valeur globale manquante (onglet Valeur globale)",IF(AND($C266="Cession",SUM($L266)&gt;SUM($J266)+0.000001),"Prix supérieur à la valeur globale : un actif manque","OK")))))))))))))</f>
        <v/>
      </c>
    </row>
    <row r="267" spans="1:20" x14ac:dyDescent="0.25">
      <c r="A267" s="14"/>
      <c r="B267" s="15"/>
      <c r="C267" s="15"/>
      <c r="D267" s="16"/>
      <c r="E267" s="16"/>
      <c r="F267" s="16"/>
      <c r="G267" s="16"/>
      <c r="H267" s="16"/>
      <c r="I267" s="17" t="str">
        <f>IF($C267="Cession",COUNTIF($C$14:$C267,"Cession"),"")</f>
        <v/>
      </c>
      <c r="J267" s="18" t="str">
        <f>IF($C267="Cession",SUMIFS('Valeur globale'!$F$5:$F$1004,'Valeur globale'!$A$5:$A$1004,$I267),"")</f>
        <v/>
      </c>
      <c r="K267" s="19" t="str">
        <f>IF($C267="Cession",SUM($E267)-SUM($F267),"")</f>
        <v/>
      </c>
      <c r="L267" s="19" t="str">
        <f>IF($C267="Cession",SUM($E267)+SUM($G267)-SUM($H267),"")</f>
        <v/>
      </c>
      <c r="M267" s="19" t="str">
        <f>IF($C267="Cession",SUM($L267)-SUM($F267),"")</f>
        <v/>
      </c>
      <c r="N267" s="18" t="str">
        <f>IF($C267="Cession",SUMIFS($D$13:$D266,$C$13:$C266,"Achat"),"")</f>
        <v/>
      </c>
      <c r="O267" s="18" t="str">
        <f>IF($C267="Cession",SUM($R$13:$R266),"")</f>
        <v/>
      </c>
      <c r="P267" s="18" t="str">
        <f>IF($C267="Cession",SUMIFS($G$13:$G266,$C$13:$C266,"Cession"),"")</f>
        <v/>
      </c>
      <c r="Q267" s="19" t="str">
        <f>IF($C267="Cession",SUM($N267)-SUM($O267)-SUM($P267),"")</f>
        <v/>
      </c>
      <c r="R267" s="19" t="str">
        <f>IF(AND($C267="Cession",SUM($J267)&gt;0,SUM($L267)&lt;=SUM($J267)+0.000001),SUM($Q267)*SUM($L267)/SUM($J267),"")</f>
        <v/>
      </c>
      <c r="S267" s="20" t="str">
        <f>IF($R267="","",SUM($M267)-$R267)</f>
        <v/>
      </c>
      <c r="T267" s="21" t="str">
        <f>IF($C267="","",IF($C266="","Ligne précédente vide",IF(NOT(OR($C267="Achat",$C267="Cession",$C267="Échange sans soulte",$C267="Transfert")),"Type inconnu",IF(NOT(ISNUMBER($A267)),"Date manquante",IF(SUM($A267)&lt;MAX($A$13:$A266),"Date antérieure à une ligne précédente",IF(AND($C267="Achat",SUM($D267)&lt;=0),"Montant de l’achat manquant",IF(AND($C267="Achat",OR(SUM($E267)&lt;&gt;0,SUM($F267)&lt;&gt;0,SUM($G267)&lt;&gt;0,SUM($H267)&lt;&gt;0)),"Achat : colonnes E à H à laisser vides",IF(AND($C267="Cession",SUM($D267)&lt;&gt;0),"Cession : colonne D à laisser vide",IF(AND($C267="Cession",OR(SUM($E267)&lt;0,SUM($F267)&lt;0,SUM($G267)&lt;0,SUM($H267)&lt;0)),"Montant négatif",IF(AND($C267="Cession",SUM($E267)&lt;=0),"Prix de cession manquant",IF(AND($C267="Cession",SUM($G267)&gt;0,SUM($H267)&gt;0),"Une seule soulte par cession",IF(AND($C267="Cession",SUM($J267)&lt;=0),"Valeur globale manquante (onglet Valeur globale)",IF(AND($C267="Cession",SUM($L267)&gt;SUM($J267)+0.000001),"Prix supérieur à la valeur globale : un actif manque","OK")))))))))))))</f>
        <v/>
      </c>
    </row>
    <row r="268" spans="1:20" x14ac:dyDescent="0.25">
      <c r="A268" s="14"/>
      <c r="B268" s="15"/>
      <c r="C268" s="15"/>
      <c r="D268" s="16"/>
      <c r="E268" s="16"/>
      <c r="F268" s="16"/>
      <c r="G268" s="16"/>
      <c r="H268" s="16"/>
      <c r="I268" s="17" t="str">
        <f>IF($C268="Cession",COUNTIF($C$14:$C268,"Cession"),"")</f>
        <v/>
      </c>
      <c r="J268" s="18" t="str">
        <f>IF($C268="Cession",SUMIFS('Valeur globale'!$F$5:$F$1004,'Valeur globale'!$A$5:$A$1004,$I268),"")</f>
        <v/>
      </c>
      <c r="K268" s="19" t="str">
        <f>IF($C268="Cession",SUM($E268)-SUM($F268),"")</f>
        <v/>
      </c>
      <c r="L268" s="19" t="str">
        <f>IF($C268="Cession",SUM($E268)+SUM($G268)-SUM($H268),"")</f>
        <v/>
      </c>
      <c r="M268" s="19" t="str">
        <f>IF($C268="Cession",SUM($L268)-SUM($F268),"")</f>
        <v/>
      </c>
      <c r="N268" s="18" t="str">
        <f>IF($C268="Cession",SUMIFS($D$13:$D267,$C$13:$C267,"Achat"),"")</f>
        <v/>
      </c>
      <c r="O268" s="18" t="str">
        <f>IF($C268="Cession",SUM($R$13:$R267),"")</f>
        <v/>
      </c>
      <c r="P268" s="18" t="str">
        <f>IF($C268="Cession",SUMIFS($G$13:$G267,$C$13:$C267,"Cession"),"")</f>
        <v/>
      </c>
      <c r="Q268" s="19" t="str">
        <f>IF($C268="Cession",SUM($N268)-SUM($O268)-SUM($P268),"")</f>
        <v/>
      </c>
      <c r="R268" s="19" t="str">
        <f>IF(AND($C268="Cession",SUM($J268)&gt;0,SUM($L268)&lt;=SUM($J268)+0.000001),SUM($Q268)*SUM($L268)/SUM($J268),"")</f>
        <v/>
      </c>
      <c r="S268" s="20" t="str">
        <f>IF($R268="","",SUM($M268)-$R268)</f>
        <v/>
      </c>
      <c r="T268" s="21" t="str">
        <f>IF($C268="","",IF($C267="","Ligne précédente vide",IF(NOT(OR($C268="Achat",$C268="Cession",$C268="Échange sans soulte",$C268="Transfert")),"Type inconnu",IF(NOT(ISNUMBER($A268)),"Date manquante",IF(SUM($A268)&lt;MAX($A$13:$A267),"Date antérieure à une ligne précédente",IF(AND($C268="Achat",SUM($D268)&lt;=0),"Montant de l’achat manquant",IF(AND($C268="Achat",OR(SUM($E268)&lt;&gt;0,SUM($F268)&lt;&gt;0,SUM($G268)&lt;&gt;0,SUM($H268)&lt;&gt;0)),"Achat : colonnes E à H à laisser vides",IF(AND($C268="Cession",SUM($D268)&lt;&gt;0),"Cession : colonne D à laisser vide",IF(AND($C268="Cession",OR(SUM($E268)&lt;0,SUM($F268)&lt;0,SUM($G268)&lt;0,SUM($H268)&lt;0)),"Montant négatif",IF(AND($C268="Cession",SUM($E268)&lt;=0),"Prix de cession manquant",IF(AND($C268="Cession",SUM($G268)&gt;0,SUM($H268)&gt;0),"Une seule soulte par cession",IF(AND($C268="Cession",SUM($J268)&lt;=0),"Valeur globale manquante (onglet Valeur globale)",IF(AND($C268="Cession",SUM($L268)&gt;SUM($J268)+0.000001),"Prix supérieur à la valeur globale : un actif manque","OK")))))))))))))</f>
        <v/>
      </c>
    </row>
    <row r="269" spans="1:20" x14ac:dyDescent="0.25">
      <c r="A269" s="14"/>
      <c r="B269" s="15"/>
      <c r="C269" s="15"/>
      <c r="D269" s="16"/>
      <c r="E269" s="16"/>
      <c r="F269" s="16"/>
      <c r="G269" s="16"/>
      <c r="H269" s="16"/>
      <c r="I269" s="17" t="str">
        <f>IF($C269="Cession",COUNTIF($C$14:$C269,"Cession"),"")</f>
        <v/>
      </c>
      <c r="J269" s="18" t="str">
        <f>IF($C269="Cession",SUMIFS('Valeur globale'!$F$5:$F$1004,'Valeur globale'!$A$5:$A$1004,$I269),"")</f>
        <v/>
      </c>
      <c r="K269" s="19" t="str">
        <f>IF($C269="Cession",SUM($E269)-SUM($F269),"")</f>
        <v/>
      </c>
      <c r="L269" s="19" t="str">
        <f>IF($C269="Cession",SUM($E269)+SUM($G269)-SUM($H269),"")</f>
        <v/>
      </c>
      <c r="M269" s="19" t="str">
        <f>IF($C269="Cession",SUM($L269)-SUM($F269),"")</f>
        <v/>
      </c>
      <c r="N269" s="18" t="str">
        <f>IF($C269="Cession",SUMIFS($D$13:$D268,$C$13:$C268,"Achat"),"")</f>
        <v/>
      </c>
      <c r="O269" s="18" t="str">
        <f>IF($C269="Cession",SUM($R$13:$R268),"")</f>
        <v/>
      </c>
      <c r="P269" s="18" t="str">
        <f>IF($C269="Cession",SUMIFS($G$13:$G268,$C$13:$C268,"Cession"),"")</f>
        <v/>
      </c>
      <c r="Q269" s="19" t="str">
        <f>IF($C269="Cession",SUM($N269)-SUM($O269)-SUM($P269),"")</f>
        <v/>
      </c>
      <c r="R269" s="19" t="str">
        <f>IF(AND($C269="Cession",SUM($J269)&gt;0,SUM($L269)&lt;=SUM($J269)+0.000001),SUM($Q269)*SUM($L269)/SUM($J269),"")</f>
        <v/>
      </c>
      <c r="S269" s="20" t="str">
        <f>IF($R269="","",SUM($M269)-$R269)</f>
        <v/>
      </c>
      <c r="T269" s="21" t="str">
        <f>IF($C269="","",IF($C268="","Ligne précédente vide",IF(NOT(OR($C269="Achat",$C269="Cession",$C269="Échange sans soulte",$C269="Transfert")),"Type inconnu",IF(NOT(ISNUMBER($A269)),"Date manquante",IF(SUM($A269)&lt;MAX($A$13:$A268),"Date antérieure à une ligne précédente",IF(AND($C269="Achat",SUM($D269)&lt;=0),"Montant de l’achat manquant",IF(AND($C269="Achat",OR(SUM($E269)&lt;&gt;0,SUM($F269)&lt;&gt;0,SUM($G269)&lt;&gt;0,SUM($H269)&lt;&gt;0)),"Achat : colonnes E à H à laisser vides",IF(AND($C269="Cession",SUM($D269)&lt;&gt;0),"Cession : colonne D à laisser vide",IF(AND($C269="Cession",OR(SUM($E269)&lt;0,SUM($F269)&lt;0,SUM($G269)&lt;0,SUM($H269)&lt;0)),"Montant négatif",IF(AND($C269="Cession",SUM($E269)&lt;=0),"Prix de cession manquant",IF(AND($C269="Cession",SUM($G269)&gt;0,SUM($H269)&gt;0),"Une seule soulte par cession",IF(AND($C269="Cession",SUM($J269)&lt;=0),"Valeur globale manquante (onglet Valeur globale)",IF(AND($C269="Cession",SUM($L269)&gt;SUM($J269)+0.000001),"Prix supérieur à la valeur globale : un actif manque","OK")))))))))))))</f>
        <v/>
      </c>
    </row>
    <row r="270" spans="1:20" x14ac:dyDescent="0.25">
      <c r="A270" s="14"/>
      <c r="B270" s="15"/>
      <c r="C270" s="15"/>
      <c r="D270" s="16"/>
      <c r="E270" s="16"/>
      <c r="F270" s="16"/>
      <c r="G270" s="16"/>
      <c r="H270" s="16"/>
      <c r="I270" s="17" t="str">
        <f>IF($C270="Cession",COUNTIF($C$14:$C270,"Cession"),"")</f>
        <v/>
      </c>
      <c r="J270" s="18" t="str">
        <f>IF($C270="Cession",SUMIFS('Valeur globale'!$F$5:$F$1004,'Valeur globale'!$A$5:$A$1004,$I270),"")</f>
        <v/>
      </c>
      <c r="K270" s="19" t="str">
        <f>IF($C270="Cession",SUM($E270)-SUM($F270),"")</f>
        <v/>
      </c>
      <c r="L270" s="19" t="str">
        <f>IF($C270="Cession",SUM($E270)+SUM($G270)-SUM($H270),"")</f>
        <v/>
      </c>
      <c r="M270" s="19" t="str">
        <f>IF($C270="Cession",SUM($L270)-SUM($F270),"")</f>
        <v/>
      </c>
      <c r="N270" s="18" t="str">
        <f>IF($C270="Cession",SUMIFS($D$13:$D269,$C$13:$C269,"Achat"),"")</f>
        <v/>
      </c>
      <c r="O270" s="18" t="str">
        <f>IF($C270="Cession",SUM($R$13:$R269),"")</f>
        <v/>
      </c>
      <c r="P270" s="18" t="str">
        <f>IF($C270="Cession",SUMIFS($G$13:$G269,$C$13:$C269,"Cession"),"")</f>
        <v/>
      </c>
      <c r="Q270" s="19" t="str">
        <f>IF($C270="Cession",SUM($N270)-SUM($O270)-SUM($P270),"")</f>
        <v/>
      </c>
      <c r="R270" s="19" t="str">
        <f>IF(AND($C270="Cession",SUM($J270)&gt;0,SUM($L270)&lt;=SUM($J270)+0.000001),SUM($Q270)*SUM($L270)/SUM($J270),"")</f>
        <v/>
      </c>
      <c r="S270" s="20" t="str">
        <f>IF($R270="","",SUM($M270)-$R270)</f>
        <v/>
      </c>
      <c r="T270" s="21" t="str">
        <f>IF($C270="","",IF($C269="","Ligne précédente vide",IF(NOT(OR($C270="Achat",$C270="Cession",$C270="Échange sans soulte",$C270="Transfert")),"Type inconnu",IF(NOT(ISNUMBER($A270)),"Date manquante",IF(SUM($A270)&lt;MAX($A$13:$A269),"Date antérieure à une ligne précédente",IF(AND($C270="Achat",SUM($D270)&lt;=0),"Montant de l’achat manquant",IF(AND($C270="Achat",OR(SUM($E270)&lt;&gt;0,SUM($F270)&lt;&gt;0,SUM($G270)&lt;&gt;0,SUM($H270)&lt;&gt;0)),"Achat : colonnes E à H à laisser vides",IF(AND($C270="Cession",SUM($D270)&lt;&gt;0),"Cession : colonne D à laisser vide",IF(AND($C270="Cession",OR(SUM($E270)&lt;0,SUM($F270)&lt;0,SUM($G270)&lt;0,SUM($H270)&lt;0)),"Montant négatif",IF(AND($C270="Cession",SUM($E270)&lt;=0),"Prix de cession manquant",IF(AND($C270="Cession",SUM($G270)&gt;0,SUM($H270)&gt;0),"Une seule soulte par cession",IF(AND($C270="Cession",SUM($J270)&lt;=0),"Valeur globale manquante (onglet Valeur globale)",IF(AND($C270="Cession",SUM($L270)&gt;SUM($J270)+0.000001),"Prix supérieur à la valeur globale : un actif manque","OK")))))))))))))</f>
        <v/>
      </c>
    </row>
    <row r="271" spans="1:20" x14ac:dyDescent="0.25">
      <c r="A271" s="14"/>
      <c r="B271" s="15"/>
      <c r="C271" s="15"/>
      <c r="D271" s="16"/>
      <c r="E271" s="16"/>
      <c r="F271" s="16"/>
      <c r="G271" s="16"/>
      <c r="H271" s="16"/>
      <c r="I271" s="17" t="str">
        <f>IF($C271="Cession",COUNTIF($C$14:$C271,"Cession"),"")</f>
        <v/>
      </c>
      <c r="J271" s="18" t="str">
        <f>IF($C271="Cession",SUMIFS('Valeur globale'!$F$5:$F$1004,'Valeur globale'!$A$5:$A$1004,$I271),"")</f>
        <v/>
      </c>
      <c r="K271" s="19" t="str">
        <f>IF($C271="Cession",SUM($E271)-SUM($F271),"")</f>
        <v/>
      </c>
      <c r="L271" s="19" t="str">
        <f>IF($C271="Cession",SUM($E271)+SUM($G271)-SUM($H271),"")</f>
        <v/>
      </c>
      <c r="M271" s="19" t="str">
        <f>IF($C271="Cession",SUM($L271)-SUM($F271),"")</f>
        <v/>
      </c>
      <c r="N271" s="18" t="str">
        <f>IF($C271="Cession",SUMIFS($D$13:$D270,$C$13:$C270,"Achat"),"")</f>
        <v/>
      </c>
      <c r="O271" s="18" t="str">
        <f>IF($C271="Cession",SUM($R$13:$R270),"")</f>
        <v/>
      </c>
      <c r="P271" s="18" t="str">
        <f>IF($C271="Cession",SUMIFS($G$13:$G270,$C$13:$C270,"Cession"),"")</f>
        <v/>
      </c>
      <c r="Q271" s="19" t="str">
        <f>IF($C271="Cession",SUM($N271)-SUM($O271)-SUM($P271),"")</f>
        <v/>
      </c>
      <c r="R271" s="19" t="str">
        <f>IF(AND($C271="Cession",SUM($J271)&gt;0,SUM($L271)&lt;=SUM($J271)+0.000001),SUM($Q271)*SUM($L271)/SUM($J271),"")</f>
        <v/>
      </c>
      <c r="S271" s="20" t="str">
        <f>IF($R271="","",SUM($M271)-$R271)</f>
        <v/>
      </c>
      <c r="T271" s="21" t="str">
        <f>IF($C271="","",IF($C270="","Ligne précédente vide",IF(NOT(OR($C271="Achat",$C271="Cession",$C271="Échange sans soulte",$C271="Transfert")),"Type inconnu",IF(NOT(ISNUMBER($A271)),"Date manquante",IF(SUM($A271)&lt;MAX($A$13:$A270),"Date antérieure à une ligne précédente",IF(AND($C271="Achat",SUM($D271)&lt;=0),"Montant de l’achat manquant",IF(AND($C271="Achat",OR(SUM($E271)&lt;&gt;0,SUM($F271)&lt;&gt;0,SUM($G271)&lt;&gt;0,SUM($H271)&lt;&gt;0)),"Achat : colonnes E à H à laisser vides",IF(AND($C271="Cession",SUM($D271)&lt;&gt;0),"Cession : colonne D à laisser vide",IF(AND($C271="Cession",OR(SUM($E271)&lt;0,SUM($F271)&lt;0,SUM($G271)&lt;0,SUM($H271)&lt;0)),"Montant négatif",IF(AND($C271="Cession",SUM($E271)&lt;=0),"Prix de cession manquant",IF(AND($C271="Cession",SUM($G271)&gt;0,SUM($H271)&gt;0),"Une seule soulte par cession",IF(AND($C271="Cession",SUM($J271)&lt;=0),"Valeur globale manquante (onglet Valeur globale)",IF(AND($C271="Cession",SUM($L271)&gt;SUM($J271)+0.000001),"Prix supérieur à la valeur globale : un actif manque","OK")))))))))))))</f>
        <v/>
      </c>
    </row>
    <row r="272" spans="1:20" x14ac:dyDescent="0.25">
      <c r="A272" s="14"/>
      <c r="B272" s="15"/>
      <c r="C272" s="15"/>
      <c r="D272" s="16"/>
      <c r="E272" s="16"/>
      <c r="F272" s="16"/>
      <c r="G272" s="16"/>
      <c r="H272" s="16"/>
      <c r="I272" s="17" t="str">
        <f>IF($C272="Cession",COUNTIF($C$14:$C272,"Cession"),"")</f>
        <v/>
      </c>
      <c r="J272" s="18" t="str">
        <f>IF($C272="Cession",SUMIFS('Valeur globale'!$F$5:$F$1004,'Valeur globale'!$A$5:$A$1004,$I272),"")</f>
        <v/>
      </c>
      <c r="K272" s="19" t="str">
        <f>IF($C272="Cession",SUM($E272)-SUM($F272),"")</f>
        <v/>
      </c>
      <c r="L272" s="19" t="str">
        <f>IF($C272="Cession",SUM($E272)+SUM($G272)-SUM($H272),"")</f>
        <v/>
      </c>
      <c r="M272" s="19" t="str">
        <f>IF($C272="Cession",SUM($L272)-SUM($F272),"")</f>
        <v/>
      </c>
      <c r="N272" s="18" t="str">
        <f>IF($C272="Cession",SUMIFS($D$13:$D271,$C$13:$C271,"Achat"),"")</f>
        <v/>
      </c>
      <c r="O272" s="18" t="str">
        <f>IF($C272="Cession",SUM($R$13:$R271),"")</f>
        <v/>
      </c>
      <c r="P272" s="18" t="str">
        <f>IF($C272="Cession",SUMIFS($G$13:$G271,$C$13:$C271,"Cession"),"")</f>
        <v/>
      </c>
      <c r="Q272" s="19" t="str">
        <f>IF($C272="Cession",SUM($N272)-SUM($O272)-SUM($P272),"")</f>
        <v/>
      </c>
      <c r="R272" s="19" t="str">
        <f>IF(AND($C272="Cession",SUM($J272)&gt;0,SUM($L272)&lt;=SUM($J272)+0.000001),SUM($Q272)*SUM($L272)/SUM($J272),"")</f>
        <v/>
      </c>
      <c r="S272" s="20" t="str">
        <f>IF($R272="","",SUM($M272)-$R272)</f>
        <v/>
      </c>
      <c r="T272" s="21" t="str">
        <f>IF($C272="","",IF($C271="","Ligne précédente vide",IF(NOT(OR($C272="Achat",$C272="Cession",$C272="Échange sans soulte",$C272="Transfert")),"Type inconnu",IF(NOT(ISNUMBER($A272)),"Date manquante",IF(SUM($A272)&lt;MAX($A$13:$A271),"Date antérieure à une ligne précédente",IF(AND($C272="Achat",SUM($D272)&lt;=0),"Montant de l’achat manquant",IF(AND($C272="Achat",OR(SUM($E272)&lt;&gt;0,SUM($F272)&lt;&gt;0,SUM($G272)&lt;&gt;0,SUM($H272)&lt;&gt;0)),"Achat : colonnes E à H à laisser vides",IF(AND($C272="Cession",SUM($D272)&lt;&gt;0),"Cession : colonne D à laisser vide",IF(AND($C272="Cession",OR(SUM($E272)&lt;0,SUM($F272)&lt;0,SUM($G272)&lt;0,SUM($H272)&lt;0)),"Montant négatif",IF(AND($C272="Cession",SUM($E272)&lt;=0),"Prix de cession manquant",IF(AND($C272="Cession",SUM($G272)&gt;0,SUM($H272)&gt;0),"Une seule soulte par cession",IF(AND($C272="Cession",SUM($J272)&lt;=0),"Valeur globale manquante (onglet Valeur globale)",IF(AND($C272="Cession",SUM($L272)&gt;SUM($J272)+0.000001),"Prix supérieur à la valeur globale : un actif manque","OK")))))))))))))</f>
        <v/>
      </c>
    </row>
    <row r="273" spans="1:20" x14ac:dyDescent="0.25">
      <c r="A273" s="14"/>
      <c r="B273" s="15"/>
      <c r="C273" s="15"/>
      <c r="D273" s="16"/>
      <c r="E273" s="16"/>
      <c r="F273" s="16"/>
      <c r="G273" s="16"/>
      <c r="H273" s="16"/>
      <c r="I273" s="17" t="str">
        <f>IF($C273="Cession",COUNTIF($C$14:$C273,"Cession"),"")</f>
        <v/>
      </c>
      <c r="J273" s="18" t="str">
        <f>IF($C273="Cession",SUMIFS('Valeur globale'!$F$5:$F$1004,'Valeur globale'!$A$5:$A$1004,$I273),"")</f>
        <v/>
      </c>
      <c r="K273" s="19" t="str">
        <f>IF($C273="Cession",SUM($E273)-SUM($F273),"")</f>
        <v/>
      </c>
      <c r="L273" s="19" t="str">
        <f>IF($C273="Cession",SUM($E273)+SUM($G273)-SUM($H273),"")</f>
        <v/>
      </c>
      <c r="M273" s="19" t="str">
        <f>IF($C273="Cession",SUM($L273)-SUM($F273),"")</f>
        <v/>
      </c>
      <c r="N273" s="18" t="str">
        <f>IF($C273="Cession",SUMIFS($D$13:$D272,$C$13:$C272,"Achat"),"")</f>
        <v/>
      </c>
      <c r="O273" s="18" t="str">
        <f>IF($C273="Cession",SUM($R$13:$R272),"")</f>
        <v/>
      </c>
      <c r="P273" s="18" t="str">
        <f>IF($C273="Cession",SUMIFS($G$13:$G272,$C$13:$C272,"Cession"),"")</f>
        <v/>
      </c>
      <c r="Q273" s="19" t="str">
        <f>IF($C273="Cession",SUM($N273)-SUM($O273)-SUM($P273),"")</f>
        <v/>
      </c>
      <c r="R273" s="19" t="str">
        <f>IF(AND($C273="Cession",SUM($J273)&gt;0,SUM($L273)&lt;=SUM($J273)+0.000001),SUM($Q273)*SUM($L273)/SUM($J273),"")</f>
        <v/>
      </c>
      <c r="S273" s="20" t="str">
        <f>IF($R273="","",SUM($M273)-$R273)</f>
        <v/>
      </c>
      <c r="T273" s="21" t="str">
        <f>IF($C273="","",IF($C272="","Ligne précédente vide",IF(NOT(OR($C273="Achat",$C273="Cession",$C273="Échange sans soulte",$C273="Transfert")),"Type inconnu",IF(NOT(ISNUMBER($A273)),"Date manquante",IF(SUM($A273)&lt;MAX($A$13:$A272),"Date antérieure à une ligne précédente",IF(AND($C273="Achat",SUM($D273)&lt;=0),"Montant de l’achat manquant",IF(AND($C273="Achat",OR(SUM($E273)&lt;&gt;0,SUM($F273)&lt;&gt;0,SUM($G273)&lt;&gt;0,SUM($H273)&lt;&gt;0)),"Achat : colonnes E à H à laisser vides",IF(AND($C273="Cession",SUM($D273)&lt;&gt;0),"Cession : colonne D à laisser vide",IF(AND($C273="Cession",OR(SUM($E273)&lt;0,SUM($F273)&lt;0,SUM($G273)&lt;0,SUM($H273)&lt;0)),"Montant négatif",IF(AND($C273="Cession",SUM($E273)&lt;=0),"Prix de cession manquant",IF(AND($C273="Cession",SUM($G273)&gt;0,SUM($H273)&gt;0),"Une seule soulte par cession",IF(AND($C273="Cession",SUM($J273)&lt;=0),"Valeur globale manquante (onglet Valeur globale)",IF(AND($C273="Cession",SUM($L273)&gt;SUM($J273)+0.000001),"Prix supérieur à la valeur globale : un actif manque","OK")))))))))))))</f>
        <v/>
      </c>
    </row>
    <row r="274" spans="1:20" x14ac:dyDescent="0.25">
      <c r="A274" s="14"/>
      <c r="B274" s="15"/>
      <c r="C274" s="15"/>
      <c r="D274" s="16"/>
      <c r="E274" s="16"/>
      <c r="F274" s="16"/>
      <c r="G274" s="16"/>
      <c r="H274" s="16"/>
      <c r="I274" s="17" t="str">
        <f>IF($C274="Cession",COUNTIF($C$14:$C274,"Cession"),"")</f>
        <v/>
      </c>
      <c r="J274" s="18" t="str">
        <f>IF($C274="Cession",SUMIFS('Valeur globale'!$F$5:$F$1004,'Valeur globale'!$A$5:$A$1004,$I274),"")</f>
        <v/>
      </c>
      <c r="K274" s="19" t="str">
        <f>IF($C274="Cession",SUM($E274)-SUM($F274),"")</f>
        <v/>
      </c>
      <c r="L274" s="19" t="str">
        <f>IF($C274="Cession",SUM($E274)+SUM($G274)-SUM($H274),"")</f>
        <v/>
      </c>
      <c r="M274" s="19" t="str">
        <f>IF($C274="Cession",SUM($L274)-SUM($F274),"")</f>
        <v/>
      </c>
      <c r="N274" s="18" t="str">
        <f>IF($C274="Cession",SUMIFS($D$13:$D273,$C$13:$C273,"Achat"),"")</f>
        <v/>
      </c>
      <c r="O274" s="18" t="str">
        <f>IF($C274="Cession",SUM($R$13:$R273),"")</f>
        <v/>
      </c>
      <c r="P274" s="18" t="str">
        <f>IF($C274="Cession",SUMIFS($G$13:$G273,$C$13:$C273,"Cession"),"")</f>
        <v/>
      </c>
      <c r="Q274" s="19" t="str">
        <f>IF($C274="Cession",SUM($N274)-SUM($O274)-SUM($P274),"")</f>
        <v/>
      </c>
      <c r="R274" s="19" t="str">
        <f>IF(AND($C274="Cession",SUM($J274)&gt;0,SUM($L274)&lt;=SUM($J274)+0.000001),SUM($Q274)*SUM($L274)/SUM($J274),"")</f>
        <v/>
      </c>
      <c r="S274" s="20" t="str">
        <f>IF($R274="","",SUM($M274)-$R274)</f>
        <v/>
      </c>
      <c r="T274" s="21" t="str">
        <f>IF($C274="","",IF($C273="","Ligne précédente vide",IF(NOT(OR($C274="Achat",$C274="Cession",$C274="Échange sans soulte",$C274="Transfert")),"Type inconnu",IF(NOT(ISNUMBER($A274)),"Date manquante",IF(SUM($A274)&lt;MAX($A$13:$A273),"Date antérieure à une ligne précédente",IF(AND($C274="Achat",SUM($D274)&lt;=0),"Montant de l’achat manquant",IF(AND($C274="Achat",OR(SUM($E274)&lt;&gt;0,SUM($F274)&lt;&gt;0,SUM($G274)&lt;&gt;0,SUM($H274)&lt;&gt;0)),"Achat : colonnes E à H à laisser vides",IF(AND($C274="Cession",SUM($D274)&lt;&gt;0),"Cession : colonne D à laisser vide",IF(AND($C274="Cession",OR(SUM($E274)&lt;0,SUM($F274)&lt;0,SUM($G274)&lt;0,SUM($H274)&lt;0)),"Montant négatif",IF(AND($C274="Cession",SUM($E274)&lt;=0),"Prix de cession manquant",IF(AND($C274="Cession",SUM($G274)&gt;0,SUM($H274)&gt;0),"Une seule soulte par cession",IF(AND($C274="Cession",SUM($J274)&lt;=0),"Valeur globale manquante (onglet Valeur globale)",IF(AND($C274="Cession",SUM($L274)&gt;SUM($J274)+0.000001),"Prix supérieur à la valeur globale : un actif manque","OK")))))))))))))</f>
        <v/>
      </c>
    </row>
    <row r="275" spans="1:20" x14ac:dyDescent="0.25">
      <c r="A275" s="14"/>
      <c r="B275" s="15"/>
      <c r="C275" s="15"/>
      <c r="D275" s="16"/>
      <c r="E275" s="16"/>
      <c r="F275" s="16"/>
      <c r="G275" s="16"/>
      <c r="H275" s="16"/>
      <c r="I275" s="17" t="str">
        <f>IF($C275="Cession",COUNTIF($C$14:$C275,"Cession"),"")</f>
        <v/>
      </c>
      <c r="J275" s="18" t="str">
        <f>IF($C275="Cession",SUMIFS('Valeur globale'!$F$5:$F$1004,'Valeur globale'!$A$5:$A$1004,$I275),"")</f>
        <v/>
      </c>
      <c r="K275" s="19" t="str">
        <f>IF($C275="Cession",SUM($E275)-SUM($F275),"")</f>
        <v/>
      </c>
      <c r="L275" s="19" t="str">
        <f>IF($C275="Cession",SUM($E275)+SUM($G275)-SUM($H275),"")</f>
        <v/>
      </c>
      <c r="M275" s="19" t="str">
        <f>IF($C275="Cession",SUM($L275)-SUM($F275),"")</f>
        <v/>
      </c>
      <c r="N275" s="18" t="str">
        <f>IF($C275="Cession",SUMIFS($D$13:$D274,$C$13:$C274,"Achat"),"")</f>
        <v/>
      </c>
      <c r="O275" s="18" t="str">
        <f>IF($C275="Cession",SUM($R$13:$R274),"")</f>
        <v/>
      </c>
      <c r="P275" s="18" t="str">
        <f>IF($C275="Cession",SUMIFS($G$13:$G274,$C$13:$C274,"Cession"),"")</f>
        <v/>
      </c>
      <c r="Q275" s="19" t="str">
        <f>IF($C275="Cession",SUM($N275)-SUM($O275)-SUM($P275),"")</f>
        <v/>
      </c>
      <c r="R275" s="19" t="str">
        <f>IF(AND($C275="Cession",SUM($J275)&gt;0,SUM($L275)&lt;=SUM($J275)+0.000001),SUM($Q275)*SUM($L275)/SUM($J275),"")</f>
        <v/>
      </c>
      <c r="S275" s="20" t="str">
        <f>IF($R275="","",SUM($M275)-$R275)</f>
        <v/>
      </c>
      <c r="T275" s="21" t="str">
        <f>IF($C275="","",IF($C274="","Ligne précédente vide",IF(NOT(OR($C275="Achat",$C275="Cession",$C275="Échange sans soulte",$C275="Transfert")),"Type inconnu",IF(NOT(ISNUMBER($A275)),"Date manquante",IF(SUM($A275)&lt;MAX($A$13:$A274),"Date antérieure à une ligne précédente",IF(AND($C275="Achat",SUM($D275)&lt;=0),"Montant de l’achat manquant",IF(AND($C275="Achat",OR(SUM($E275)&lt;&gt;0,SUM($F275)&lt;&gt;0,SUM($G275)&lt;&gt;0,SUM($H275)&lt;&gt;0)),"Achat : colonnes E à H à laisser vides",IF(AND($C275="Cession",SUM($D275)&lt;&gt;0),"Cession : colonne D à laisser vide",IF(AND($C275="Cession",OR(SUM($E275)&lt;0,SUM($F275)&lt;0,SUM($G275)&lt;0,SUM($H275)&lt;0)),"Montant négatif",IF(AND($C275="Cession",SUM($E275)&lt;=0),"Prix de cession manquant",IF(AND($C275="Cession",SUM($G275)&gt;0,SUM($H275)&gt;0),"Une seule soulte par cession",IF(AND($C275="Cession",SUM($J275)&lt;=0),"Valeur globale manquante (onglet Valeur globale)",IF(AND($C275="Cession",SUM($L275)&gt;SUM($J275)+0.000001),"Prix supérieur à la valeur globale : un actif manque","OK")))))))))))))</f>
        <v/>
      </c>
    </row>
    <row r="276" spans="1:20" x14ac:dyDescent="0.25">
      <c r="A276" s="14"/>
      <c r="B276" s="15"/>
      <c r="C276" s="15"/>
      <c r="D276" s="16"/>
      <c r="E276" s="16"/>
      <c r="F276" s="16"/>
      <c r="G276" s="16"/>
      <c r="H276" s="16"/>
      <c r="I276" s="17" t="str">
        <f>IF($C276="Cession",COUNTIF($C$14:$C276,"Cession"),"")</f>
        <v/>
      </c>
      <c r="J276" s="18" t="str">
        <f>IF($C276="Cession",SUMIFS('Valeur globale'!$F$5:$F$1004,'Valeur globale'!$A$5:$A$1004,$I276),"")</f>
        <v/>
      </c>
      <c r="K276" s="19" t="str">
        <f>IF($C276="Cession",SUM($E276)-SUM($F276),"")</f>
        <v/>
      </c>
      <c r="L276" s="19" t="str">
        <f>IF($C276="Cession",SUM($E276)+SUM($G276)-SUM($H276),"")</f>
        <v/>
      </c>
      <c r="M276" s="19" t="str">
        <f>IF($C276="Cession",SUM($L276)-SUM($F276),"")</f>
        <v/>
      </c>
      <c r="N276" s="18" t="str">
        <f>IF($C276="Cession",SUMIFS($D$13:$D275,$C$13:$C275,"Achat"),"")</f>
        <v/>
      </c>
      <c r="O276" s="18" t="str">
        <f>IF($C276="Cession",SUM($R$13:$R275),"")</f>
        <v/>
      </c>
      <c r="P276" s="18" t="str">
        <f>IF($C276="Cession",SUMIFS($G$13:$G275,$C$13:$C275,"Cession"),"")</f>
        <v/>
      </c>
      <c r="Q276" s="19" t="str">
        <f>IF($C276="Cession",SUM($N276)-SUM($O276)-SUM($P276),"")</f>
        <v/>
      </c>
      <c r="R276" s="19" t="str">
        <f>IF(AND($C276="Cession",SUM($J276)&gt;0,SUM($L276)&lt;=SUM($J276)+0.000001),SUM($Q276)*SUM($L276)/SUM($J276),"")</f>
        <v/>
      </c>
      <c r="S276" s="20" t="str">
        <f>IF($R276="","",SUM($M276)-$R276)</f>
        <v/>
      </c>
      <c r="T276" s="21" t="str">
        <f>IF($C276="","",IF($C275="","Ligne précédente vide",IF(NOT(OR($C276="Achat",$C276="Cession",$C276="Échange sans soulte",$C276="Transfert")),"Type inconnu",IF(NOT(ISNUMBER($A276)),"Date manquante",IF(SUM($A276)&lt;MAX($A$13:$A275),"Date antérieure à une ligne précédente",IF(AND($C276="Achat",SUM($D276)&lt;=0),"Montant de l’achat manquant",IF(AND($C276="Achat",OR(SUM($E276)&lt;&gt;0,SUM($F276)&lt;&gt;0,SUM($G276)&lt;&gt;0,SUM($H276)&lt;&gt;0)),"Achat : colonnes E à H à laisser vides",IF(AND($C276="Cession",SUM($D276)&lt;&gt;0),"Cession : colonne D à laisser vide",IF(AND($C276="Cession",OR(SUM($E276)&lt;0,SUM($F276)&lt;0,SUM($G276)&lt;0,SUM($H276)&lt;0)),"Montant négatif",IF(AND($C276="Cession",SUM($E276)&lt;=0),"Prix de cession manquant",IF(AND($C276="Cession",SUM($G276)&gt;0,SUM($H276)&gt;0),"Une seule soulte par cession",IF(AND($C276="Cession",SUM($J276)&lt;=0),"Valeur globale manquante (onglet Valeur globale)",IF(AND($C276="Cession",SUM($L276)&gt;SUM($J276)+0.000001),"Prix supérieur à la valeur globale : un actif manque","OK")))))))))))))</f>
        <v/>
      </c>
    </row>
    <row r="277" spans="1:20" x14ac:dyDescent="0.25">
      <c r="A277" s="14"/>
      <c r="B277" s="15"/>
      <c r="C277" s="15"/>
      <c r="D277" s="16"/>
      <c r="E277" s="16"/>
      <c r="F277" s="16"/>
      <c r="G277" s="16"/>
      <c r="H277" s="16"/>
      <c r="I277" s="17" t="str">
        <f>IF($C277="Cession",COUNTIF($C$14:$C277,"Cession"),"")</f>
        <v/>
      </c>
      <c r="J277" s="18" t="str">
        <f>IF($C277="Cession",SUMIFS('Valeur globale'!$F$5:$F$1004,'Valeur globale'!$A$5:$A$1004,$I277),"")</f>
        <v/>
      </c>
      <c r="K277" s="19" t="str">
        <f>IF($C277="Cession",SUM($E277)-SUM($F277),"")</f>
        <v/>
      </c>
      <c r="L277" s="19" t="str">
        <f>IF($C277="Cession",SUM($E277)+SUM($G277)-SUM($H277),"")</f>
        <v/>
      </c>
      <c r="M277" s="19" t="str">
        <f>IF($C277="Cession",SUM($L277)-SUM($F277),"")</f>
        <v/>
      </c>
      <c r="N277" s="18" t="str">
        <f>IF($C277="Cession",SUMIFS($D$13:$D276,$C$13:$C276,"Achat"),"")</f>
        <v/>
      </c>
      <c r="O277" s="18" t="str">
        <f>IF($C277="Cession",SUM($R$13:$R276),"")</f>
        <v/>
      </c>
      <c r="P277" s="18" t="str">
        <f>IF($C277="Cession",SUMIFS($G$13:$G276,$C$13:$C276,"Cession"),"")</f>
        <v/>
      </c>
      <c r="Q277" s="19" t="str">
        <f>IF($C277="Cession",SUM($N277)-SUM($O277)-SUM($P277),"")</f>
        <v/>
      </c>
      <c r="R277" s="19" t="str">
        <f>IF(AND($C277="Cession",SUM($J277)&gt;0,SUM($L277)&lt;=SUM($J277)+0.000001),SUM($Q277)*SUM($L277)/SUM($J277),"")</f>
        <v/>
      </c>
      <c r="S277" s="20" t="str">
        <f>IF($R277="","",SUM($M277)-$R277)</f>
        <v/>
      </c>
      <c r="T277" s="21" t="str">
        <f>IF($C277="","",IF($C276="","Ligne précédente vide",IF(NOT(OR($C277="Achat",$C277="Cession",$C277="Échange sans soulte",$C277="Transfert")),"Type inconnu",IF(NOT(ISNUMBER($A277)),"Date manquante",IF(SUM($A277)&lt;MAX($A$13:$A276),"Date antérieure à une ligne précédente",IF(AND($C277="Achat",SUM($D277)&lt;=0),"Montant de l’achat manquant",IF(AND($C277="Achat",OR(SUM($E277)&lt;&gt;0,SUM($F277)&lt;&gt;0,SUM($G277)&lt;&gt;0,SUM($H277)&lt;&gt;0)),"Achat : colonnes E à H à laisser vides",IF(AND($C277="Cession",SUM($D277)&lt;&gt;0),"Cession : colonne D à laisser vide",IF(AND($C277="Cession",OR(SUM($E277)&lt;0,SUM($F277)&lt;0,SUM($G277)&lt;0,SUM($H277)&lt;0)),"Montant négatif",IF(AND($C277="Cession",SUM($E277)&lt;=0),"Prix de cession manquant",IF(AND($C277="Cession",SUM($G277)&gt;0,SUM($H277)&gt;0),"Une seule soulte par cession",IF(AND($C277="Cession",SUM($J277)&lt;=0),"Valeur globale manquante (onglet Valeur globale)",IF(AND($C277="Cession",SUM($L277)&gt;SUM($J277)+0.000001),"Prix supérieur à la valeur globale : un actif manque","OK")))))))))))))</f>
        <v/>
      </c>
    </row>
    <row r="278" spans="1:20" x14ac:dyDescent="0.25">
      <c r="A278" s="14"/>
      <c r="B278" s="15"/>
      <c r="C278" s="15"/>
      <c r="D278" s="16"/>
      <c r="E278" s="16"/>
      <c r="F278" s="16"/>
      <c r="G278" s="16"/>
      <c r="H278" s="16"/>
      <c r="I278" s="17" t="str">
        <f>IF($C278="Cession",COUNTIF($C$14:$C278,"Cession"),"")</f>
        <v/>
      </c>
      <c r="J278" s="18" t="str">
        <f>IF($C278="Cession",SUMIFS('Valeur globale'!$F$5:$F$1004,'Valeur globale'!$A$5:$A$1004,$I278),"")</f>
        <v/>
      </c>
      <c r="K278" s="19" t="str">
        <f>IF($C278="Cession",SUM($E278)-SUM($F278),"")</f>
        <v/>
      </c>
      <c r="L278" s="19" t="str">
        <f>IF($C278="Cession",SUM($E278)+SUM($G278)-SUM($H278),"")</f>
        <v/>
      </c>
      <c r="M278" s="19" t="str">
        <f>IF($C278="Cession",SUM($L278)-SUM($F278),"")</f>
        <v/>
      </c>
      <c r="N278" s="18" t="str">
        <f>IF($C278="Cession",SUMIFS($D$13:$D277,$C$13:$C277,"Achat"),"")</f>
        <v/>
      </c>
      <c r="O278" s="18" t="str">
        <f>IF($C278="Cession",SUM($R$13:$R277),"")</f>
        <v/>
      </c>
      <c r="P278" s="18" t="str">
        <f>IF($C278="Cession",SUMIFS($G$13:$G277,$C$13:$C277,"Cession"),"")</f>
        <v/>
      </c>
      <c r="Q278" s="19" t="str">
        <f>IF($C278="Cession",SUM($N278)-SUM($O278)-SUM($P278),"")</f>
        <v/>
      </c>
      <c r="R278" s="19" t="str">
        <f>IF(AND($C278="Cession",SUM($J278)&gt;0,SUM($L278)&lt;=SUM($J278)+0.000001),SUM($Q278)*SUM($L278)/SUM($J278),"")</f>
        <v/>
      </c>
      <c r="S278" s="20" t="str">
        <f>IF($R278="","",SUM($M278)-$R278)</f>
        <v/>
      </c>
      <c r="T278" s="21" t="str">
        <f>IF($C278="","",IF($C277="","Ligne précédente vide",IF(NOT(OR($C278="Achat",$C278="Cession",$C278="Échange sans soulte",$C278="Transfert")),"Type inconnu",IF(NOT(ISNUMBER($A278)),"Date manquante",IF(SUM($A278)&lt;MAX($A$13:$A277),"Date antérieure à une ligne précédente",IF(AND($C278="Achat",SUM($D278)&lt;=0),"Montant de l’achat manquant",IF(AND($C278="Achat",OR(SUM($E278)&lt;&gt;0,SUM($F278)&lt;&gt;0,SUM($G278)&lt;&gt;0,SUM($H278)&lt;&gt;0)),"Achat : colonnes E à H à laisser vides",IF(AND($C278="Cession",SUM($D278)&lt;&gt;0),"Cession : colonne D à laisser vide",IF(AND($C278="Cession",OR(SUM($E278)&lt;0,SUM($F278)&lt;0,SUM($G278)&lt;0,SUM($H278)&lt;0)),"Montant négatif",IF(AND($C278="Cession",SUM($E278)&lt;=0),"Prix de cession manquant",IF(AND($C278="Cession",SUM($G278)&gt;0,SUM($H278)&gt;0),"Une seule soulte par cession",IF(AND($C278="Cession",SUM($J278)&lt;=0),"Valeur globale manquante (onglet Valeur globale)",IF(AND($C278="Cession",SUM($L278)&gt;SUM($J278)+0.000001),"Prix supérieur à la valeur globale : un actif manque","OK")))))))))))))</f>
        <v/>
      </c>
    </row>
    <row r="279" spans="1:20" x14ac:dyDescent="0.25">
      <c r="A279" s="14"/>
      <c r="B279" s="15"/>
      <c r="C279" s="15"/>
      <c r="D279" s="16"/>
      <c r="E279" s="16"/>
      <c r="F279" s="16"/>
      <c r="G279" s="16"/>
      <c r="H279" s="16"/>
      <c r="I279" s="17" t="str">
        <f>IF($C279="Cession",COUNTIF($C$14:$C279,"Cession"),"")</f>
        <v/>
      </c>
      <c r="J279" s="18" t="str">
        <f>IF($C279="Cession",SUMIFS('Valeur globale'!$F$5:$F$1004,'Valeur globale'!$A$5:$A$1004,$I279),"")</f>
        <v/>
      </c>
      <c r="K279" s="19" t="str">
        <f>IF($C279="Cession",SUM($E279)-SUM($F279),"")</f>
        <v/>
      </c>
      <c r="L279" s="19" t="str">
        <f>IF($C279="Cession",SUM($E279)+SUM($G279)-SUM($H279),"")</f>
        <v/>
      </c>
      <c r="M279" s="19" t="str">
        <f>IF($C279="Cession",SUM($L279)-SUM($F279),"")</f>
        <v/>
      </c>
      <c r="N279" s="18" t="str">
        <f>IF($C279="Cession",SUMIFS($D$13:$D278,$C$13:$C278,"Achat"),"")</f>
        <v/>
      </c>
      <c r="O279" s="18" t="str">
        <f>IF($C279="Cession",SUM($R$13:$R278),"")</f>
        <v/>
      </c>
      <c r="P279" s="18" t="str">
        <f>IF($C279="Cession",SUMIFS($G$13:$G278,$C$13:$C278,"Cession"),"")</f>
        <v/>
      </c>
      <c r="Q279" s="19" t="str">
        <f>IF($C279="Cession",SUM($N279)-SUM($O279)-SUM($P279),"")</f>
        <v/>
      </c>
      <c r="R279" s="19" t="str">
        <f>IF(AND($C279="Cession",SUM($J279)&gt;0,SUM($L279)&lt;=SUM($J279)+0.000001),SUM($Q279)*SUM($L279)/SUM($J279),"")</f>
        <v/>
      </c>
      <c r="S279" s="20" t="str">
        <f>IF($R279="","",SUM($M279)-$R279)</f>
        <v/>
      </c>
      <c r="T279" s="21" t="str">
        <f>IF($C279="","",IF($C278="","Ligne précédente vide",IF(NOT(OR($C279="Achat",$C279="Cession",$C279="Échange sans soulte",$C279="Transfert")),"Type inconnu",IF(NOT(ISNUMBER($A279)),"Date manquante",IF(SUM($A279)&lt;MAX($A$13:$A278),"Date antérieure à une ligne précédente",IF(AND($C279="Achat",SUM($D279)&lt;=0),"Montant de l’achat manquant",IF(AND($C279="Achat",OR(SUM($E279)&lt;&gt;0,SUM($F279)&lt;&gt;0,SUM($G279)&lt;&gt;0,SUM($H279)&lt;&gt;0)),"Achat : colonnes E à H à laisser vides",IF(AND($C279="Cession",SUM($D279)&lt;&gt;0),"Cession : colonne D à laisser vide",IF(AND($C279="Cession",OR(SUM($E279)&lt;0,SUM($F279)&lt;0,SUM($G279)&lt;0,SUM($H279)&lt;0)),"Montant négatif",IF(AND($C279="Cession",SUM($E279)&lt;=0),"Prix de cession manquant",IF(AND($C279="Cession",SUM($G279)&gt;0,SUM($H279)&gt;0),"Une seule soulte par cession",IF(AND($C279="Cession",SUM($J279)&lt;=0),"Valeur globale manquante (onglet Valeur globale)",IF(AND($C279="Cession",SUM($L279)&gt;SUM($J279)+0.000001),"Prix supérieur à la valeur globale : un actif manque","OK")))))))))))))</f>
        <v/>
      </c>
    </row>
    <row r="280" spans="1:20" x14ac:dyDescent="0.25">
      <c r="A280" s="14"/>
      <c r="B280" s="15"/>
      <c r="C280" s="15"/>
      <c r="D280" s="16"/>
      <c r="E280" s="16"/>
      <c r="F280" s="16"/>
      <c r="G280" s="16"/>
      <c r="H280" s="16"/>
      <c r="I280" s="17" t="str">
        <f>IF($C280="Cession",COUNTIF($C$14:$C280,"Cession"),"")</f>
        <v/>
      </c>
      <c r="J280" s="18" t="str">
        <f>IF($C280="Cession",SUMIFS('Valeur globale'!$F$5:$F$1004,'Valeur globale'!$A$5:$A$1004,$I280),"")</f>
        <v/>
      </c>
      <c r="K280" s="19" t="str">
        <f>IF($C280="Cession",SUM($E280)-SUM($F280),"")</f>
        <v/>
      </c>
      <c r="L280" s="19" t="str">
        <f>IF($C280="Cession",SUM($E280)+SUM($G280)-SUM($H280),"")</f>
        <v/>
      </c>
      <c r="M280" s="19" t="str">
        <f>IF($C280="Cession",SUM($L280)-SUM($F280),"")</f>
        <v/>
      </c>
      <c r="N280" s="18" t="str">
        <f>IF($C280="Cession",SUMIFS($D$13:$D279,$C$13:$C279,"Achat"),"")</f>
        <v/>
      </c>
      <c r="O280" s="18" t="str">
        <f>IF($C280="Cession",SUM($R$13:$R279),"")</f>
        <v/>
      </c>
      <c r="P280" s="18" t="str">
        <f>IF($C280="Cession",SUMIFS($G$13:$G279,$C$13:$C279,"Cession"),"")</f>
        <v/>
      </c>
      <c r="Q280" s="19" t="str">
        <f>IF($C280="Cession",SUM($N280)-SUM($O280)-SUM($P280),"")</f>
        <v/>
      </c>
      <c r="R280" s="19" t="str">
        <f>IF(AND($C280="Cession",SUM($J280)&gt;0,SUM($L280)&lt;=SUM($J280)+0.000001),SUM($Q280)*SUM($L280)/SUM($J280),"")</f>
        <v/>
      </c>
      <c r="S280" s="20" t="str">
        <f>IF($R280="","",SUM($M280)-$R280)</f>
        <v/>
      </c>
      <c r="T280" s="21" t="str">
        <f>IF($C280="","",IF($C279="","Ligne précédente vide",IF(NOT(OR($C280="Achat",$C280="Cession",$C280="Échange sans soulte",$C280="Transfert")),"Type inconnu",IF(NOT(ISNUMBER($A280)),"Date manquante",IF(SUM($A280)&lt;MAX($A$13:$A279),"Date antérieure à une ligne précédente",IF(AND($C280="Achat",SUM($D280)&lt;=0),"Montant de l’achat manquant",IF(AND($C280="Achat",OR(SUM($E280)&lt;&gt;0,SUM($F280)&lt;&gt;0,SUM($G280)&lt;&gt;0,SUM($H280)&lt;&gt;0)),"Achat : colonnes E à H à laisser vides",IF(AND($C280="Cession",SUM($D280)&lt;&gt;0),"Cession : colonne D à laisser vide",IF(AND($C280="Cession",OR(SUM($E280)&lt;0,SUM($F280)&lt;0,SUM($G280)&lt;0,SUM($H280)&lt;0)),"Montant négatif",IF(AND($C280="Cession",SUM($E280)&lt;=0),"Prix de cession manquant",IF(AND($C280="Cession",SUM($G280)&gt;0,SUM($H280)&gt;0),"Une seule soulte par cession",IF(AND($C280="Cession",SUM($J280)&lt;=0),"Valeur globale manquante (onglet Valeur globale)",IF(AND($C280="Cession",SUM($L280)&gt;SUM($J280)+0.000001),"Prix supérieur à la valeur globale : un actif manque","OK")))))))))))))</f>
        <v/>
      </c>
    </row>
    <row r="281" spans="1:20" x14ac:dyDescent="0.25">
      <c r="A281" s="14"/>
      <c r="B281" s="15"/>
      <c r="C281" s="15"/>
      <c r="D281" s="16"/>
      <c r="E281" s="16"/>
      <c r="F281" s="16"/>
      <c r="G281" s="16"/>
      <c r="H281" s="16"/>
      <c r="I281" s="17" t="str">
        <f>IF($C281="Cession",COUNTIF($C$14:$C281,"Cession"),"")</f>
        <v/>
      </c>
      <c r="J281" s="18" t="str">
        <f>IF($C281="Cession",SUMIFS('Valeur globale'!$F$5:$F$1004,'Valeur globale'!$A$5:$A$1004,$I281),"")</f>
        <v/>
      </c>
      <c r="K281" s="19" t="str">
        <f>IF($C281="Cession",SUM($E281)-SUM($F281),"")</f>
        <v/>
      </c>
      <c r="L281" s="19" t="str">
        <f>IF($C281="Cession",SUM($E281)+SUM($G281)-SUM($H281),"")</f>
        <v/>
      </c>
      <c r="M281" s="19" t="str">
        <f>IF($C281="Cession",SUM($L281)-SUM($F281),"")</f>
        <v/>
      </c>
      <c r="N281" s="18" t="str">
        <f>IF($C281="Cession",SUMIFS($D$13:$D280,$C$13:$C280,"Achat"),"")</f>
        <v/>
      </c>
      <c r="O281" s="18" t="str">
        <f>IF($C281="Cession",SUM($R$13:$R280),"")</f>
        <v/>
      </c>
      <c r="P281" s="18" t="str">
        <f>IF($C281="Cession",SUMIFS($G$13:$G280,$C$13:$C280,"Cession"),"")</f>
        <v/>
      </c>
      <c r="Q281" s="19" t="str">
        <f>IF($C281="Cession",SUM($N281)-SUM($O281)-SUM($P281),"")</f>
        <v/>
      </c>
      <c r="R281" s="19" t="str">
        <f>IF(AND($C281="Cession",SUM($J281)&gt;0,SUM($L281)&lt;=SUM($J281)+0.000001),SUM($Q281)*SUM($L281)/SUM($J281),"")</f>
        <v/>
      </c>
      <c r="S281" s="20" t="str">
        <f>IF($R281="","",SUM($M281)-$R281)</f>
        <v/>
      </c>
      <c r="T281" s="21" t="str">
        <f>IF($C281="","",IF($C280="","Ligne précédente vide",IF(NOT(OR($C281="Achat",$C281="Cession",$C281="Échange sans soulte",$C281="Transfert")),"Type inconnu",IF(NOT(ISNUMBER($A281)),"Date manquante",IF(SUM($A281)&lt;MAX($A$13:$A280),"Date antérieure à une ligne précédente",IF(AND($C281="Achat",SUM($D281)&lt;=0),"Montant de l’achat manquant",IF(AND($C281="Achat",OR(SUM($E281)&lt;&gt;0,SUM($F281)&lt;&gt;0,SUM($G281)&lt;&gt;0,SUM($H281)&lt;&gt;0)),"Achat : colonnes E à H à laisser vides",IF(AND($C281="Cession",SUM($D281)&lt;&gt;0),"Cession : colonne D à laisser vide",IF(AND($C281="Cession",OR(SUM($E281)&lt;0,SUM($F281)&lt;0,SUM($G281)&lt;0,SUM($H281)&lt;0)),"Montant négatif",IF(AND($C281="Cession",SUM($E281)&lt;=0),"Prix de cession manquant",IF(AND($C281="Cession",SUM($G281)&gt;0,SUM($H281)&gt;0),"Une seule soulte par cession",IF(AND($C281="Cession",SUM($J281)&lt;=0),"Valeur globale manquante (onglet Valeur globale)",IF(AND($C281="Cession",SUM($L281)&gt;SUM($J281)+0.000001),"Prix supérieur à la valeur globale : un actif manque","OK")))))))))))))</f>
        <v/>
      </c>
    </row>
    <row r="282" spans="1:20" x14ac:dyDescent="0.25">
      <c r="A282" s="14"/>
      <c r="B282" s="15"/>
      <c r="C282" s="15"/>
      <c r="D282" s="16"/>
      <c r="E282" s="16"/>
      <c r="F282" s="16"/>
      <c r="G282" s="16"/>
      <c r="H282" s="16"/>
      <c r="I282" s="17" t="str">
        <f>IF($C282="Cession",COUNTIF($C$14:$C282,"Cession"),"")</f>
        <v/>
      </c>
      <c r="J282" s="18" t="str">
        <f>IF($C282="Cession",SUMIFS('Valeur globale'!$F$5:$F$1004,'Valeur globale'!$A$5:$A$1004,$I282),"")</f>
        <v/>
      </c>
      <c r="K282" s="19" t="str">
        <f>IF($C282="Cession",SUM($E282)-SUM($F282),"")</f>
        <v/>
      </c>
      <c r="L282" s="19" t="str">
        <f>IF($C282="Cession",SUM($E282)+SUM($G282)-SUM($H282),"")</f>
        <v/>
      </c>
      <c r="M282" s="19" t="str">
        <f>IF($C282="Cession",SUM($L282)-SUM($F282),"")</f>
        <v/>
      </c>
      <c r="N282" s="18" t="str">
        <f>IF($C282="Cession",SUMIFS($D$13:$D281,$C$13:$C281,"Achat"),"")</f>
        <v/>
      </c>
      <c r="O282" s="18" t="str">
        <f>IF($C282="Cession",SUM($R$13:$R281),"")</f>
        <v/>
      </c>
      <c r="P282" s="18" t="str">
        <f>IF($C282="Cession",SUMIFS($G$13:$G281,$C$13:$C281,"Cession"),"")</f>
        <v/>
      </c>
      <c r="Q282" s="19" t="str">
        <f>IF($C282="Cession",SUM($N282)-SUM($O282)-SUM($P282),"")</f>
        <v/>
      </c>
      <c r="R282" s="19" t="str">
        <f>IF(AND($C282="Cession",SUM($J282)&gt;0,SUM($L282)&lt;=SUM($J282)+0.000001),SUM($Q282)*SUM($L282)/SUM($J282),"")</f>
        <v/>
      </c>
      <c r="S282" s="20" t="str">
        <f>IF($R282="","",SUM($M282)-$R282)</f>
        <v/>
      </c>
      <c r="T282" s="21" t="str">
        <f>IF($C282="","",IF($C281="","Ligne précédente vide",IF(NOT(OR($C282="Achat",$C282="Cession",$C282="Échange sans soulte",$C282="Transfert")),"Type inconnu",IF(NOT(ISNUMBER($A282)),"Date manquante",IF(SUM($A282)&lt;MAX($A$13:$A281),"Date antérieure à une ligne précédente",IF(AND($C282="Achat",SUM($D282)&lt;=0),"Montant de l’achat manquant",IF(AND($C282="Achat",OR(SUM($E282)&lt;&gt;0,SUM($F282)&lt;&gt;0,SUM($G282)&lt;&gt;0,SUM($H282)&lt;&gt;0)),"Achat : colonnes E à H à laisser vides",IF(AND($C282="Cession",SUM($D282)&lt;&gt;0),"Cession : colonne D à laisser vide",IF(AND($C282="Cession",OR(SUM($E282)&lt;0,SUM($F282)&lt;0,SUM($G282)&lt;0,SUM($H282)&lt;0)),"Montant négatif",IF(AND($C282="Cession",SUM($E282)&lt;=0),"Prix de cession manquant",IF(AND($C282="Cession",SUM($G282)&gt;0,SUM($H282)&gt;0),"Une seule soulte par cession",IF(AND($C282="Cession",SUM($J282)&lt;=0),"Valeur globale manquante (onglet Valeur globale)",IF(AND($C282="Cession",SUM($L282)&gt;SUM($J282)+0.000001),"Prix supérieur à la valeur globale : un actif manque","OK")))))))))))))</f>
        <v/>
      </c>
    </row>
    <row r="283" spans="1:20" x14ac:dyDescent="0.25">
      <c r="A283" s="14"/>
      <c r="B283" s="15"/>
      <c r="C283" s="15"/>
      <c r="D283" s="16"/>
      <c r="E283" s="16"/>
      <c r="F283" s="16"/>
      <c r="G283" s="16"/>
      <c r="H283" s="16"/>
      <c r="I283" s="17" t="str">
        <f>IF($C283="Cession",COUNTIF($C$14:$C283,"Cession"),"")</f>
        <v/>
      </c>
      <c r="J283" s="18" t="str">
        <f>IF($C283="Cession",SUMIFS('Valeur globale'!$F$5:$F$1004,'Valeur globale'!$A$5:$A$1004,$I283),"")</f>
        <v/>
      </c>
      <c r="K283" s="19" t="str">
        <f>IF($C283="Cession",SUM($E283)-SUM($F283),"")</f>
        <v/>
      </c>
      <c r="L283" s="19" t="str">
        <f>IF($C283="Cession",SUM($E283)+SUM($G283)-SUM($H283),"")</f>
        <v/>
      </c>
      <c r="M283" s="19" t="str">
        <f>IF($C283="Cession",SUM($L283)-SUM($F283),"")</f>
        <v/>
      </c>
      <c r="N283" s="18" t="str">
        <f>IF($C283="Cession",SUMIFS($D$13:$D282,$C$13:$C282,"Achat"),"")</f>
        <v/>
      </c>
      <c r="O283" s="18" t="str">
        <f>IF($C283="Cession",SUM($R$13:$R282),"")</f>
        <v/>
      </c>
      <c r="P283" s="18" t="str">
        <f>IF($C283="Cession",SUMIFS($G$13:$G282,$C$13:$C282,"Cession"),"")</f>
        <v/>
      </c>
      <c r="Q283" s="19" t="str">
        <f>IF($C283="Cession",SUM($N283)-SUM($O283)-SUM($P283),"")</f>
        <v/>
      </c>
      <c r="R283" s="19" t="str">
        <f>IF(AND($C283="Cession",SUM($J283)&gt;0,SUM($L283)&lt;=SUM($J283)+0.000001),SUM($Q283)*SUM($L283)/SUM($J283),"")</f>
        <v/>
      </c>
      <c r="S283" s="20" t="str">
        <f>IF($R283="","",SUM($M283)-$R283)</f>
        <v/>
      </c>
      <c r="T283" s="21" t="str">
        <f>IF($C283="","",IF($C282="","Ligne précédente vide",IF(NOT(OR($C283="Achat",$C283="Cession",$C283="Échange sans soulte",$C283="Transfert")),"Type inconnu",IF(NOT(ISNUMBER($A283)),"Date manquante",IF(SUM($A283)&lt;MAX($A$13:$A282),"Date antérieure à une ligne précédente",IF(AND($C283="Achat",SUM($D283)&lt;=0),"Montant de l’achat manquant",IF(AND($C283="Achat",OR(SUM($E283)&lt;&gt;0,SUM($F283)&lt;&gt;0,SUM($G283)&lt;&gt;0,SUM($H283)&lt;&gt;0)),"Achat : colonnes E à H à laisser vides",IF(AND($C283="Cession",SUM($D283)&lt;&gt;0),"Cession : colonne D à laisser vide",IF(AND($C283="Cession",OR(SUM($E283)&lt;0,SUM($F283)&lt;0,SUM($G283)&lt;0,SUM($H283)&lt;0)),"Montant négatif",IF(AND($C283="Cession",SUM($E283)&lt;=0),"Prix de cession manquant",IF(AND($C283="Cession",SUM($G283)&gt;0,SUM($H283)&gt;0),"Une seule soulte par cession",IF(AND($C283="Cession",SUM($J283)&lt;=0),"Valeur globale manquante (onglet Valeur globale)",IF(AND($C283="Cession",SUM($L283)&gt;SUM($J283)+0.000001),"Prix supérieur à la valeur globale : un actif manque","OK")))))))))))))</f>
        <v/>
      </c>
    </row>
    <row r="284" spans="1:20" x14ac:dyDescent="0.25">
      <c r="A284" s="14"/>
      <c r="B284" s="15"/>
      <c r="C284" s="15"/>
      <c r="D284" s="16"/>
      <c r="E284" s="16"/>
      <c r="F284" s="16"/>
      <c r="G284" s="16"/>
      <c r="H284" s="16"/>
      <c r="I284" s="17" t="str">
        <f>IF($C284="Cession",COUNTIF($C$14:$C284,"Cession"),"")</f>
        <v/>
      </c>
      <c r="J284" s="18" t="str">
        <f>IF($C284="Cession",SUMIFS('Valeur globale'!$F$5:$F$1004,'Valeur globale'!$A$5:$A$1004,$I284),"")</f>
        <v/>
      </c>
      <c r="K284" s="19" t="str">
        <f>IF($C284="Cession",SUM($E284)-SUM($F284),"")</f>
        <v/>
      </c>
      <c r="L284" s="19" t="str">
        <f>IF($C284="Cession",SUM($E284)+SUM($G284)-SUM($H284),"")</f>
        <v/>
      </c>
      <c r="M284" s="19" t="str">
        <f>IF($C284="Cession",SUM($L284)-SUM($F284),"")</f>
        <v/>
      </c>
      <c r="N284" s="18" t="str">
        <f>IF($C284="Cession",SUMIFS($D$13:$D283,$C$13:$C283,"Achat"),"")</f>
        <v/>
      </c>
      <c r="O284" s="18" t="str">
        <f>IF($C284="Cession",SUM($R$13:$R283),"")</f>
        <v/>
      </c>
      <c r="P284" s="18" t="str">
        <f>IF($C284="Cession",SUMIFS($G$13:$G283,$C$13:$C283,"Cession"),"")</f>
        <v/>
      </c>
      <c r="Q284" s="19" t="str">
        <f>IF($C284="Cession",SUM($N284)-SUM($O284)-SUM($P284),"")</f>
        <v/>
      </c>
      <c r="R284" s="19" t="str">
        <f>IF(AND($C284="Cession",SUM($J284)&gt;0,SUM($L284)&lt;=SUM($J284)+0.000001),SUM($Q284)*SUM($L284)/SUM($J284),"")</f>
        <v/>
      </c>
      <c r="S284" s="20" t="str">
        <f>IF($R284="","",SUM($M284)-$R284)</f>
        <v/>
      </c>
      <c r="T284" s="21" t="str">
        <f>IF($C284="","",IF($C283="","Ligne précédente vide",IF(NOT(OR($C284="Achat",$C284="Cession",$C284="Échange sans soulte",$C284="Transfert")),"Type inconnu",IF(NOT(ISNUMBER($A284)),"Date manquante",IF(SUM($A284)&lt;MAX($A$13:$A283),"Date antérieure à une ligne précédente",IF(AND($C284="Achat",SUM($D284)&lt;=0),"Montant de l’achat manquant",IF(AND($C284="Achat",OR(SUM($E284)&lt;&gt;0,SUM($F284)&lt;&gt;0,SUM($G284)&lt;&gt;0,SUM($H284)&lt;&gt;0)),"Achat : colonnes E à H à laisser vides",IF(AND($C284="Cession",SUM($D284)&lt;&gt;0),"Cession : colonne D à laisser vide",IF(AND($C284="Cession",OR(SUM($E284)&lt;0,SUM($F284)&lt;0,SUM($G284)&lt;0,SUM($H284)&lt;0)),"Montant négatif",IF(AND($C284="Cession",SUM($E284)&lt;=0),"Prix de cession manquant",IF(AND($C284="Cession",SUM($G284)&gt;0,SUM($H284)&gt;0),"Une seule soulte par cession",IF(AND($C284="Cession",SUM($J284)&lt;=0),"Valeur globale manquante (onglet Valeur globale)",IF(AND($C284="Cession",SUM($L284)&gt;SUM($J284)+0.000001),"Prix supérieur à la valeur globale : un actif manque","OK")))))))))))))</f>
        <v/>
      </c>
    </row>
    <row r="285" spans="1:20" x14ac:dyDescent="0.25">
      <c r="A285" s="14"/>
      <c r="B285" s="15"/>
      <c r="C285" s="15"/>
      <c r="D285" s="16"/>
      <c r="E285" s="16"/>
      <c r="F285" s="16"/>
      <c r="G285" s="16"/>
      <c r="H285" s="16"/>
      <c r="I285" s="17" t="str">
        <f>IF($C285="Cession",COUNTIF($C$14:$C285,"Cession"),"")</f>
        <v/>
      </c>
      <c r="J285" s="18" t="str">
        <f>IF($C285="Cession",SUMIFS('Valeur globale'!$F$5:$F$1004,'Valeur globale'!$A$5:$A$1004,$I285),"")</f>
        <v/>
      </c>
      <c r="K285" s="19" t="str">
        <f>IF($C285="Cession",SUM($E285)-SUM($F285),"")</f>
        <v/>
      </c>
      <c r="L285" s="19" t="str">
        <f>IF($C285="Cession",SUM($E285)+SUM($G285)-SUM($H285),"")</f>
        <v/>
      </c>
      <c r="M285" s="19" t="str">
        <f>IF($C285="Cession",SUM($L285)-SUM($F285),"")</f>
        <v/>
      </c>
      <c r="N285" s="18" t="str">
        <f>IF($C285="Cession",SUMIFS($D$13:$D284,$C$13:$C284,"Achat"),"")</f>
        <v/>
      </c>
      <c r="O285" s="18" t="str">
        <f>IF($C285="Cession",SUM($R$13:$R284),"")</f>
        <v/>
      </c>
      <c r="P285" s="18" t="str">
        <f>IF($C285="Cession",SUMIFS($G$13:$G284,$C$13:$C284,"Cession"),"")</f>
        <v/>
      </c>
      <c r="Q285" s="19" t="str">
        <f>IF($C285="Cession",SUM($N285)-SUM($O285)-SUM($P285),"")</f>
        <v/>
      </c>
      <c r="R285" s="19" t="str">
        <f>IF(AND($C285="Cession",SUM($J285)&gt;0,SUM($L285)&lt;=SUM($J285)+0.000001),SUM($Q285)*SUM($L285)/SUM($J285),"")</f>
        <v/>
      </c>
      <c r="S285" s="20" t="str">
        <f>IF($R285="","",SUM($M285)-$R285)</f>
        <v/>
      </c>
      <c r="T285" s="21" t="str">
        <f>IF($C285="","",IF($C284="","Ligne précédente vide",IF(NOT(OR($C285="Achat",$C285="Cession",$C285="Échange sans soulte",$C285="Transfert")),"Type inconnu",IF(NOT(ISNUMBER($A285)),"Date manquante",IF(SUM($A285)&lt;MAX($A$13:$A284),"Date antérieure à une ligne précédente",IF(AND($C285="Achat",SUM($D285)&lt;=0),"Montant de l’achat manquant",IF(AND($C285="Achat",OR(SUM($E285)&lt;&gt;0,SUM($F285)&lt;&gt;0,SUM($G285)&lt;&gt;0,SUM($H285)&lt;&gt;0)),"Achat : colonnes E à H à laisser vides",IF(AND($C285="Cession",SUM($D285)&lt;&gt;0),"Cession : colonne D à laisser vide",IF(AND($C285="Cession",OR(SUM($E285)&lt;0,SUM($F285)&lt;0,SUM($G285)&lt;0,SUM($H285)&lt;0)),"Montant négatif",IF(AND($C285="Cession",SUM($E285)&lt;=0),"Prix de cession manquant",IF(AND($C285="Cession",SUM($G285)&gt;0,SUM($H285)&gt;0),"Une seule soulte par cession",IF(AND($C285="Cession",SUM($J285)&lt;=0),"Valeur globale manquante (onglet Valeur globale)",IF(AND($C285="Cession",SUM($L285)&gt;SUM($J285)+0.000001),"Prix supérieur à la valeur globale : un actif manque","OK")))))))))))))</f>
        <v/>
      </c>
    </row>
    <row r="286" spans="1:20" x14ac:dyDescent="0.25">
      <c r="A286" s="14"/>
      <c r="B286" s="15"/>
      <c r="C286" s="15"/>
      <c r="D286" s="16"/>
      <c r="E286" s="16"/>
      <c r="F286" s="16"/>
      <c r="G286" s="16"/>
      <c r="H286" s="16"/>
      <c r="I286" s="17" t="str">
        <f>IF($C286="Cession",COUNTIF($C$14:$C286,"Cession"),"")</f>
        <v/>
      </c>
      <c r="J286" s="18" t="str">
        <f>IF($C286="Cession",SUMIFS('Valeur globale'!$F$5:$F$1004,'Valeur globale'!$A$5:$A$1004,$I286),"")</f>
        <v/>
      </c>
      <c r="K286" s="19" t="str">
        <f>IF($C286="Cession",SUM($E286)-SUM($F286),"")</f>
        <v/>
      </c>
      <c r="L286" s="19" t="str">
        <f>IF($C286="Cession",SUM($E286)+SUM($G286)-SUM($H286),"")</f>
        <v/>
      </c>
      <c r="M286" s="19" t="str">
        <f>IF($C286="Cession",SUM($L286)-SUM($F286),"")</f>
        <v/>
      </c>
      <c r="N286" s="18" t="str">
        <f>IF($C286="Cession",SUMIFS($D$13:$D285,$C$13:$C285,"Achat"),"")</f>
        <v/>
      </c>
      <c r="O286" s="18" t="str">
        <f>IF($C286="Cession",SUM($R$13:$R285),"")</f>
        <v/>
      </c>
      <c r="P286" s="18" t="str">
        <f>IF($C286="Cession",SUMIFS($G$13:$G285,$C$13:$C285,"Cession"),"")</f>
        <v/>
      </c>
      <c r="Q286" s="19" t="str">
        <f>IF($C286="Cession",SUM($N286)-SUM($O286)-SUM($P286),"")</f>
        <v/>
      </c>
      <c r="R286" s="19" t="str">
        <f>IF(AND($C286="Cession",SUM($J286)&gt;0,SUM($L286)&lt;=SUM($J286)+0.000001),SUM($Q286)*SUM($L286)/SUM($J286),"")</f>
        <v/>
      </c>
      <c r="S286" s="20" t="str">
        <f>IF($R286="","",SUM($M286)-$R286)</f>
        <v/>
      </c>
      <c r="T286" s="21" t="str">
        <f>IF($C286="","",IF($C285="","Ligne précédente vide",IF(NOT(OR($C286="Achat",$C286="Cession",$C286="Échange sans soulte",$C286="Transfert")),"Type inconnu",IF(NOT(ISNUMBER($A286)),"Date manquante",IF(SUM($A286)&lt;MAX($A$13:$A285),"Date antérieure à une ligne précédente",IF(AND($C286="Achat",SUM($D286)&lt;=0),"Montant de l’achat manquant",IF(AND($C286="Achat",OR(SUM($E286)&lt;&gt;0,SUM($F286)&lt;&gt;0,SUM($G286)&lt;&gt;0,SUM($H286)&lt;&gt;0)),"Achat : colonnes E à H à laisser vides",IF(AND($C286="Cession",SUM($D286)&lt;&gt;0),"Cession : colonne D à laisser vide",IF(AND($C286="Cession",OR(SUM($E286)&lt;0,SUM($F286)&lt;0,SUM($G286)&lt;0,SUM($H286)&lt;0)),"Montant négatif",IF(AND($C286="Cession",SUM($E286)&lt;=0),"Prix de cession manquant",IF(AND($C286="Cession",SUM($G286)&gt;0,SUM($H286)&gt;0),"Une seule soulte par cession",IF(AND($C286="Cession",SUM($J286)&lt;=0),"Valeur globale manquante (onglet Valeur globale)",IF(AND($C286="Cession",SUM($L286)&gt;SUM($J286)+0.000001),"Prix supérieur à la valeur globale : un actif manque","OK")))))))))))))</f>
        <v/>
      </c>
    </row>
    <row r="287" spans="1:20" x14ac:dyDescent="0.25">
      <c r="A287" s="14"/>
      <c r="B287" s="15"/>
      <c r="C287" s="15"/>
      <c r="D287" s="16"/>
      <c r="E287" s="16"/>
      <c r="F287" s="16"/>
      <c r="G287" s="16"/>
      <c r="H287" s="16"/>
      <c r="I287" s="17" t="str">
        <f>IF($C287="Cession",COUNTIF($C$14:$C287,"Cession"),"")</f>
        <v/>
      </c>
      <c r="J287" s="18" t="str">
        <f>IF($C287="Cession",SUMIFS('Valeur globale'!$F$5:$F$1004,'Valeur globale'!$A$5:$A$1004,$I287),"")</f>
        <v/>
      </c>
      <c r="K287" s="19" t="str">
        <f>IF($C287="Cession",SUM($E287)-SUM($F287),"")</f>
        <v/>
      </c>
      <c r="L287" s="19" t="str">
        <f>IF($C287="Cession",SUM($E287)+SUM($G287)-SUM($H287),"")</f>
        <v/>
      </c>
      <c r="M287" s="19" t="str">
        <f>IF($C287="Cession",SUM($L287)-SUM($F287),"")</f>
        <v/>
      </c>
      <c r="N287" s="18" t="str">
        <f>IF($C287="Cession",SUMIFS($D$13:$D286,$C$13:$C286,"Achat"),"")</f>
        <v/>
      </c>
      <c r="O287" s="18" t="str">
        <f>IF($C287="Cession",SUM($R$13:$R286),"")</f>
        <v/>
      </c>
      <c r="P287" s="18" t="str">
        <f>IF($C287="Cession",SUMIFS($G$13:$G286,$C$13:$C286,"Cession"),"")</f>
        <v/>
      </c>
      <c r="Q287" s="19" t="str">
        <f>IF($C287="Cession",SUM($N287)-SUM($O287)-SUM($P287),"")</f>
        <v/>
      </c>
      <c r="R287" s="19" t="str">
        <f>IF(AND($C287="Cession",SUM($J287)&gt;0,SUM($L287)&lt;=SUM($J287)+0.000001),SUM($Q287)*SUM($L287)/SUM($J287),"")</f>
        <v/>
      </c>
      <c r="S287" s="20" t="str">
        <f>IF($R287="","",SUM($M287)-$R287)</f>
        <v/>
      </c>
      <c r="T287" s="21" t="str">
        <f>IF($C287="","",IF($C286="","Ligne précédente vide",IF(NOT(OR($C287="Achat",$C287="Cession",$C287="Échange sans soulte",$C287="Transfert")),"Type inconnu",IF(NOT(ISNUMBER($A287)),"Date manquante",IF(SUM($A287)&lt;MAX($A$13:$A286),"Date antérieure à une ligne précédente",IF(AND($C287="Achat",SUM($D287)&lt;=0),"Montant de l’achat manquant",IF(AND($C287="Achat",OR(SUM($E287)&lt;&gt;0,SUM($F287)&lt;&gt;0,SUM($G287)&lt;&gt;0,SUM($H287)&lt;&gt;0)),"Achat : colonnes E à H à laisser vides",IF(AND($C287="Cession",SUM($D287)&lt;&gt;0),"Cession : colonne D à laisser vide",IF(AND($C287="Cession",OR(SUM($E287)&lt;0,SUM($F287)&lt;0,SUM($G287)&lt;0,SUM($H287)&lt;0)),"Montant négatif",IF(AND($C287="Cession",SUM($E287)&lt;=0),"Prix de cession manquant",IF(AND($C287="Cession",SUM($G287)&gt;0,SUM($H287)&gt;0),"Une seule soulte par cession",IF(AND($C287="Cession",SUM($J287)&lt;=0),"Valeur globale manquante (onglet Valeur globale)",IF(AND($C287="Cession",SUM($L287)&gt;SUM($J287)+0.000001),"Prix supérieur à la valeur globale : un actif manque","OK")))))))))))))</f>
        <v/>
      </c>
    </row>
    <row r="288" spans="1:20" x14ac:dyDescent="0.25">
      <c r="A288" s="14"/>
      <c r="B288" s="15"/>
      <c r="C288" s="15"/>
      <c r="D288" s="16"/>
      <c r="E288" s="16"/>
      <c r="F288" s="16"/>
      <c r="G288" s="16"/>
      <c r="H288" s="16"/>
      <c r="I288" s="17" t="str">
        <f>IF($C288="Cession",COUNTIF($C$14:$C288,"Cession"),"")</f>
        <v/>
      </c>
      <c r="J288" s="18" t="str">
        <f>IF($C288="Cession",SUMIFS('Valeur globale'!$F$5:$F$1004,'Valeur globale'!$A$5:$A$1004,$I288),"")</f>
        <v/>
      </c>
      <c r="K288" s="19" t="str">
        <f>IF($C288="Cession",SUM($E288)-SUM($F288),"")</f>
        <v/>
      </c>
      <c r="L288" s="19" t="str">
        <f>IF($C288="Cession",SUM($E288)+SUM($G288)-SUM($H288),"")</f>
        <v/>
      </c>
      <c r="M288" s="19" t="str">
        <f>IF($C288="Cession",SUM($L288)-SUM($F288),"")</f>
        <v/>
      </c>
      <c r="N288" s="18" t="str">
        <f>IF($C288="Cession",SUMIFS($D$13:$D287,$C$13:$C287,"Achat"),"")</f>
        <v/>
      </c>
      <c r="O288" s="18" t="str">
        <f>IF($C288="Cession",SUM($R$13:$R287),"")</f>
        <v/>
      </c>
      <c r="P288" s="18" t="str">
        <f>IF($C288="Cession",SUMIFS($G$13:$G287,$C$13:$C287,"Cession"),"")</f>
        <v/>
      </c>
      <c r="Q288" s="19" t="str">
        <f>IF($C288="Cession",SUM($N288)-SUM($O288)-SUM($P288),"")</f>
        <v/>
      </c>
      <c r="R288" s="19" t="str">
        <f>IF(AND($C288="Cession",SUM($J288)&gt;0,SUM($L288)&lt;=SUM($J288)+0.000001),SUM($Q288)*SUM($L288)/SUM($J288),"")</f>
        <v/>
      </c>
      <c r="S288" s="20" t="str">
        <f>IF($R288="","",SUM($M288)-$R288)</f>
        <v/>
      </c>
      <c r="T288" s="21" t="str">
        <f>IF($C288="","",IF($C287="","Ligne précédente vide",IF(NOT(OR($C288="Achat",$C288="Cession",$C288="Échange sans soulte",$C288="Transfert")),"Type inconnu",IF(NOT(ISNUMBER($A288)),"Date manquante",IF(SUM($A288)&lt;MAX($A$13:$A287),"Date antérieure à une ligne précédente",IF(AND($C288="Achat",SUM($D288)&lt;=0),"Montant de l’achat manquant",IF(AND($C288="Achat",OR(SUM($E288)&lt;&gt;0,SUM($F288)&lt;&gt;0,SUM($G288)&lt;&gt;0,SUM($H288)&lt;&gt;0)),"Achat : colonnes E à H à laisser vides",IF(AND($C288="Cession",SUM($D288)&lt;&gt;0),"Cession : colonne D à laisser vide",IF(AND($C288="Cession",OR(SUM($E288)&lt;0,SUM($F288)&lt;0,SUM($G288)&lt;0,SUM($H288)&lt;0)),"Montant négatif",IF(AND($C288="Cession",SUM($E288)&lt;=0),"Prix de cession manquant",IF(AND($C288="Cession",SUM($G288)&gt;0,SUM($H288)&gt;0),"Une seule soulte par cession",IF(AND($C288="Cession",SUM($J288)&lt;=0),"Valeur globale manquante (onglet Valeur globale)",IF(AND($C288="Cession",SUM($L288)&gt;SUM($J288)+0.000001),"Prix supérieur à la valeur globale : un actif manque","OK")))))))))))))</f>
        <v/>
      </c>
    </row>
    <row r="289" spans="1:20" x14ac:dyDescent="0.25">
      <c r="A289" s="14"/>
      <c r="B289" s="15"/>
      <c r="C289" s="15"/>
      <c r="D289" s="16"/>
      <c r="E289" s="16"/>
      <c r="F289" s="16"/>
      <c r="G289" s="16"/>
      <c r="H289" s="16"/>
      <c r="I289" s="17" t="str">
        <f>IF($C289="Cession",COUNTIF($C$14:$C289,"Cession"),"")</f>
        <v/>
      </c>
      <c r="J289" s="18" t="str">
        <f>IF($C289="Cession",SUMIFS('Valeur globale'!$F$5:$F$1004,'Valeur globale'!$A$5:$A$1004,$I289),"")</f>
        <v/>
      </c>
      <c r="K289" s="19" t="str">
        <f>IF($C289="Cession",SUM($E289)-SUM($F289),"")</f>
        <v/>
      </c>
      <c r="L289" s="19" t="str">
        <f>IF($C289="Cession",SUM($E289)+SUM($G289)-SUM($H289),"")</f>
        <v/>
      </c>
      <c r="M289" s="19" t="str">
        <f>IF($C289="Cession",SUM($L289)-SUM($F289),"")</f>
        <v/>
      </c>
      <c r="N289" s="18" t="str">
        <f>IF($C289="Cession",SUMIFS($D$13:$D288,$C$13:$C288,"Achat"),"")</f>
        <v/>
      </c>
      <c r="O289" s="18" t="str">
        <f>IF($C289="Cession",SUM($R$13:$R288),"")</f>
        <v/>
      </c>
      <c r="P289" s="18" t="str">
        <f>IF($C289="Cession",SUMIFS($G$13:$G288,$C$13:$C288,"Cession"),"")</f>
        <v/>
      </c>
      <c r="Q289" s="19" t="str">
        <f>IF($C289="Cession",SUM($N289)-SUM($O289)-SUM($P289),"")</f>
        <v/>
      </c>
      <c r="R289" s="19" t="str">
        <f>IF(AND($C289="Cession",SUM($J289)&gt;0,SUM($L289)&lt;=SUM($J289)+0.000001),SUM($Q289)*SUM($L289)/SUM($J289),"")</f>
        <v/>
      </c>
      <c r="S289" s="20" t="str">
        <f>IF($R289="","",SUM($M289)-$R289)</f>
        <v/>
      </c>
      <c r="T289" s="21" t="str">
        <f>IF($C289="","",IF($C288="","Ligne précédente vide",IF(NOT(OR($C289="Achat",$C289="Cession",$C289="Échange sans soulte",$C289="Transfert")),"Type inconnu",IF(NOT(ISNUMBER($A289)),"Date manquante",IF(SUM($A289)&lt;MAX($A$13:$A288),"Date antérieure à une ligne précédente",IF(AND($C289="Achat",SUM($D289)&lt;=0),"Montant de l’achat manquant",IF(AND($C289="Achat",OR(SUM($E289)&lt;&gt;0,SUM($F289)&lt;&gt;0,SUM($G289)&lt;&gt;0,SUM($H289)&lt;&gt;0)),"Achat : colonnes E à H à laisser vides",IF(AND($C289="Cession",SUM($D289)&lt;&gt;0),"Cession : colonne D à laisser vide",IF(AND($C289="Cession",OR(SUM($E289)&lt;0,SUM($F289)&lt;0,SUM($G289)&lt;0,SUM($H289)&lt;0)),"Montant négatif",IF(AND($C289="Cession",SUM($E289)&lt;=0),"Prix de cession manquant",IF(AND($C289="Cession",SUM($G289)&gt;0,SUM($H289)&gt;0),"Une seule soulte par cession",IF(AND($C289="Cession",SUM($J289)&lt;=0),"Valeur globale manquante (onglet Valeur globale)",IF(AND($C289="Cession",SUM($L289)&gt;SUM($J289)+0.000001),"Prix supérieur à la valeur globale : un actif manque","OK")))))))))))))</f>
        <v/>
      </c>
    </row>
    <row r="290" spans="1:20" x14ac:dyDescent="0.25">
      <c r="A290" s="14"/>
      <c r="B290" s="15"/>
      <c r="C290" s="15"/>
      <c r="D290" s="16"/>
      <c r="E290" s="16"/>
      <c r="F290" s="16"/>
      <c r="G290" s="16"/>
      <c r="H290" s="16"/>
      <c r="I290" s="17" t="str">
        <f>IF($C290="Cession",COUNTIF($C$14:$C290,"Cession"),"")</f>
        <v/>
      </c>
      <c r="J290" s="18" t="str">
        <f>IF($C290="Cession",SUMIFS('Valeur globale'!$F$5:$F$1004,'Valeur globale'!$A$5:$A$1004,$I290),"")</f>
        <v/>
      </c>
      <c r="K290" s="19" t="str">
        <f>IF($C290="Cession",SUM($E290)-SUM($F290),"")</f>
        <v/>
      </c>
      <c r="L290" s="19" t="str">
        <f>IF($C290="Cession",SUM($E290)+SUM($G290)-SUM($H290),"")</f>
        <v/>
      </c>
      <c r="M290" s="19" t="str">
        <f>IF($C290="Cession",SUM($L290)-SUM($F290),"")</f>
        <v/>
      </c>
      <c r="N290" s="18" t="str">
        <f>IF($C290="Cession",SUMIFS($D$13:$D289,$C$13:$C289,"Achat"),"")</f>
        <v/>
      </c>
      <c r="O290" s="18" t="str">
        <f>IF($C290="Cession",SUM($R$13:$R289),"")</f>
        <v/>
      </c>
      <c r="P290" s="18" t="str">
        <f>IF($C290="Cession",SUMIFS($G$13:$G289,$C$13:$C289,"Cession"),"")</f>
        <v/>
      </c>
      <c r="Q290" s="19" t="str">
        <f>IF($C290="Cession",SUM($N290)-SUM($O290)-SUM($P290),"")</f>
        <v/>
      </c>
      <c r="R290" s="19" t="str">
        <f>IF(AND($C290="Cession",SUM($J290)&gt;0,SUM($L290)&lt;=SUM($J290)+0.000001),SUM($Q290)*SUM($L290)/SUM($J290),"")</f>
        <v/>
      </c>
      <c r="S290" s="20" t="str">
        <f>IF($R290="","",SUM($M290)-$R290)</f>
        <v/>
      </c>
      <c r="T290" s="21" t="str">
        <f>IF($C290="","",IF($C289="","Ligne précédente vide",IF(NOT(OR($C290="Achat",$C290="Cession",$C290="Échange sans soulte",$C290="Transfert")),"Type inconnu",IF(NOT(ISNUMBER($A290)),"Date manquante",IF(SUM($A290)&lt;MAX($A$13:$A289),"Date antérieure à une ligne précédente",IF(AND($C290="Achat",SUM($D290)&lt;=0),"Montant de l’achat manquant",IF(AND($C290="Achat",OR(SUM($E290)&lt;&gt;0,SUM($F290)&lt;&gt;0,SUM($G290)&lt;&gt;0,SUM($H290)&lt;&gt;0)),"Achat : colonnes E à H à laisser vides",IF(AND($C290="Cession",SUM($D290)&lt;&gt;0),"Cession : colonne D à laisser vide",IF(AND($C290="Cession",OR(SUM($E290)&lt;0,SUM($F290)&lt;0,SUM($G290)&lt;0,SUM($H290)&lt;0)),"Montant négatif",IF(AND($C290="Cession",SUM($E290)&lt;=0),"Prix de cession manquant",IF(AND($C290="Cession",SUM($G290)&gt;0,SUM($H290)&gt;0),"Une seule soulte par cession",IF(AND($C290="Cession",SUM($J290)&lt;=0),"Valeur globale manquante (onglet Valeur globale)",IF(AND($C290="Cession",SUM($L290)&gt;SUM($J290)+0.000001),"Prix supérieur à la valeur globale : un actif manque","OK")))))))))))))</f>
        <v/>
      </c>
    </row>
    <row r="291" spans="1:20" x14ac:dyDescent="0.25">
      <c r="A291" s="14"/>
      <c r="B291" s="15"/>
      <c r="C291" s="15"/>
      <c r="D291" s="16"/>
      <c r="E291" s="16"/>
      <c r="F291" s="16"/>
      <c r="G291" s="16"/>
      <c r="H291" s="16"/>
      <c r="I291" s="17" t="str">
        <f>IF($C291="Cession",COUNTIF($C$14:$C291,"Cession"),"")</f>
        <v/>
      </c>
      <c r="J291" s="18" t="str">
        <f>IF($C291="Cession",SUMIFS('Valeur globale'!$F$5:$F$1004,'Valeur globale'!$A$5:$A$1004,$I291),"")</f>
        <v/>
      </c>
      <c r="K291" s="19" t="str">
        <f>IF($C291="Cession",SUM($E291)-SUM($F291),"")</f>
        <v/>
      </c>
      <c r="L291" s="19" t="str">
        <f>IF($C291="Cession",SUM($E291)+SUM($G291)-SUM($H291),"")</f>
        <v/>
      </c>
      <c r="M291" s="19" t="str">
        <f>IF($C291="Cession",SUM($L291)-SUM($F291),"")</f>
        <v/>
      </c>
      <c r="N291" s="18" t="str">
        <f>IF($C291="Cession",SUMIFS($D$13:$D290,$C$13:$C290,"Achat"),"")</f>
        <v/>
      </c>
      <c r="O291" s="18" t="str">
        <f>IF($C291="Cession",SUM($R$13:$R290),"")</f>
        <v/>
      </c>
      <c r="P291" s="18" t="str">
        <f>IF($C291="Cession",SUMIFS($G$13:$G290,$C$13:$C290,"Cession"),"")</f>
        <v/>
      </c>
      <c r="Q291" s="19" t="str">
        <f>IF($C291="Cession",SUM($N291)-SUM($O291)-SUM($P291),"")</f>
        <v/>
      </c>
      <c r="R291" s="19" t="str">
        <f>IF(AND($C291="Cession",SUM($J291)&gt;0,SUM($L291)&lt;=SUM($J291)+0.000001),SUM($Q291)*SUM($L291)/SUM($J291),"")</f>
        <v/>
      </c>
      <c r="S291" s="20" t="str">
        <f>IF($R291="","",SUM($M291)-$R291)</f>
        <v/>
      </c>
      <c r="T291" s="21" t="str">
        <f>IF($C291="","",IF($C290="","Ligne précédente vide",IF(NOT(OR($C291="Achat",$C291="Cession",$C291="Échange sans soulte",$C291="Transfert")),"Type inconnu",IF(NOT(ISNUMBER($A291)),"Date manquante",IF(SUM($A291)&lt;MAX($A$13:$A290),"Date antérieure à une ligne précédente",IF(AND($C291="Achat",SUM($D291)&lt;=0),"Montant de l’achat manquant",IF(AND($C291="Achat",OR(SUM($E291)&lt;&gt;0,SUM($F291)&lt;&gt;0,SUM($G291)&lt;&gt;0,SUM($H291)&lt;&gt;0)),"Achat : colonnes E à H à laisser vides",IF(AND($C291="Cession",SUM($D291)&lt;&gt;0),"Cession : colonne D à laisser vide",IF(AND($C291="Cession",OR(SUM($E291)&lt;0,SUM($F291)&lt;0,SUM($G291)&lt;0,SUM($H291)&lt;0)),"Montant négatif",IF(AND($C291="Cession",SUM($E291)&lt;=0),"Prix de cession manquant",IF(AND($C291="Cession",SUM($G291)&gt;0,SUM($H291)&gt;0),"Une seule soulte par cession",IF(AND($C291="Cession",SUM($J291)&lt;=0),"Valeur globale manquante (onglet Valeur globale)",IF(AND($C291="Cession",SUM($L291)&gt;SUM($J291)+0.000001),"Prix supérieur à la valeur globale : un actif manque","OK")))))))))))))</f>
        <v/>
      </c>
    </row>
    <row r="292" spans="1:20" x14ac:dyDescent="0.25">
      <c r="A292" s="14"/>
      <c r="B292" s="15"/>
      <c r="C292" s="15"/>
      <c r="D292" s="16"/>
      <c r="E292" s="16"/>
      <c r="F292" s="16"/>
      <c r="G292" s="16"/>
      <c r="H292" s="16"/>
      <c r="I292" s="17" t="str">
        <f>IF($C292="Cession",COUNTIF($C$14:$C292,"Cession"),"")</f>
        <v/>
      </c>
      <c r="J292" s="18" t="str">
        <f>IF($C292="Cession",SUMIFS('Valeur globale'!$F$5:$F$1004,'Valeur globale'!$A$5:$A$1004,$I292),"")</f>
        <v/>
      </c>
      <c r="K292" s="19" t="str">
        <f>IF($C292="Cession",SUM($E292)-SUM($F292),"")</f>
        <v/>
      </c>
      <c r="L292" s="19" t="str">
        <f>IF($C292="Cession",SUM($E292)+SUM($G292)-SUM($H292),"")</f>
        <v/>
      </c>
      <c r="M292" s="19" t="str">
        <f>IF($C292="Cession",SUM($L292)-SUM($F292),"")</f>
        <v/>
      </c>
      <c r="N292" s="18" t="str">
        <f>IF($C292="Cession",SUMIFS($D$13:$D291,$C$13:$C291,"Achat"),"")</f>
        <v/>
      </c>
      <c r="O292" s="18" t="str">
        <f>IF($C292="Cession",SUM($R$13:$R291),"")</f>
        <v/>
      </c>
      <c r="P292" s="18" t="str">
        <f>IF($C292="Cession",SUMIFS($G$13:$G291,$C$13:$C291,"Cession"),"")</f>
        <v/>
      </c>
      <c r="Q292" s="19" t="str">
        <f>IF($C292="Cession",SUM($N292)-SUM($O292)-SUM($P292),"")</f>
        <v/>
      </c>
      <c r="R292" s="19" t="str">
        <f>IF(AND($C292="Cession",SUM($J292)&gt;0,SUM($L292)&lt;=SUM($J292)+0.000001),SUM($Q292)*SUM($L292)/SUM($J292),"")</f>
        <v/>
      </c>
      <c r="S292" s="20" t="str">
        <f>IF($R292="","",SUM($M292)-$R292)</f>
        <v/>
      </c>
      <c r="T292" s="21" t="str">
        <f>IF($C292="","",IF($C291="","Ligne précédente vide",IF(NOT(OR($C292="Achat",$C292="Cession",$C292="Échange sans soulte",$C292="Transfert")),"Type inconnu",IF(NOT(ISNUMBER($A292)),"Date manquante",IF(SUM($A292)&lt;MAX($A$13:$A291),"Date antérieure à une ligne précédente",IF(AND($C292="Achat",SUM($D292)&lt;=0),"Montant de l’achat manquant",IF(AND($C292="Achat",OR(SUM($E292)&lt;&gt;0,SUM($F292)&lt;&gt;0,SUM($G292)&lt;&gt;0,SUM($H292)&lt;&gt;0)),"Achat : colonnes E à H à laisser vides",IF(AND($C292="Cession",SUM($D292)&lt;&gt;0),"Cession : colonne D à laisser vide",IF(AND($C292="Cession",OR(SUM($E292)&lt;0,SUM($F292)&lt;0,SUM($G292)&lt;0,SUM($H292)&lt;0)),"Montant négatif",IF(AND($C292="Cession",SUM($E292)&lt;=0),"Prix de cession manquant",IF(AND($C292="Cession",SUM($G292)&gt;0,SUM($H292)&gt;0),"Une seule soulte par cession",IF(AND($C292="Cession",SUM($J292)&lt;=0),"Valeur globale manquante (onglet Valeur globale)",IF(AND($C292="Cession",SUM($L292)&gt;SUM($J292)+0.000001),"Prix supérieur à la valeur globale : un actif manque","OK")))))))))))))</f>
        <v/>
      </c>
    </row>
    <row r="293" spans="1:20" x14ac:dyDescent="0.25">
      <c r="A293" s="14"/>
      <c r="B293" s="15"/>
      <c r="C293" s="15"/>
      <c r="D293" s="16"/>
      <c r="E293" s="16"/>
      <c r="F293" s="16"/>
      <c r="G293" s="16"/>
      <c r="H293" s="16"/>
      <c r="I293" s="17" t="str">
        <f>IF($C293="Cession",COUNTIF($C$14:$C293,"Cession"),"")</f>
        <v/>
      </c>
      <c r="J293" s="18" t="str">
        <f>IF($C293="Cession",SUMIFS('Valeur globale'!$F$5:$F$1004,'Valeur globale'!$A$5:$A$1004,$I293),"")</f>
        <v/>
      </c>
      <c r="K293" s="19" t="str">
        <f>IF($C293="Cession",SUM($E293)-SUM($F293),"")</f>
        <v/>
      </c>
      <c r="L293" s="19" t="str">
        <f>IF($C293="Cession",SUM($E293)+SUM($G293)-SUM($H293),"")</f>
        <v/>
      </c>
      <c r="M293" s="19" t="str">
        <f>IF($C293="Cession",SUM($L293)-SUM($F293),"")</f>
        <v/>
      </c>
      <c r="N293" s="18" t="str">
        <f>IF($C293="Cession",SUMIFS($D$13:$D292,$C$13:$C292,"Achat"),"")</f>
        <v/>
      </c>
      <c r="O293" s="18" t="str">
        <f>IF($C293="Cession",SUM($R$13:$R292),"")</f>
        <v/>
      </c>
      <c r="P293" s="18" t="str">
        <f>IF($C293="Cession",SUMIFS($G$13:$G292,$C$13:$C292,"Cession"),"")</f>
        <v/>
      </c>
      <c r="Q293" s="19" t="str">
        <f>IF($C293="Cession",SUM($N293)-SUM($O293)-SUM($P293),"")</f>
        <v/>
      </c>
      <c r="R293" s="19" t="str">
        <f>IF(AND($C293="Cession",SUM($J293)&gt;0,SUM($L293)&lt;=SUM($J293)+0.000001),SUM($Q293)*SUM($L293)/SUM($J293),"")</f>
        <v/>
      </c>
      <c r="S293" s="20" t="str">
        <f>IF($R293="","",SUM($M293)-$R293)</f>
        <v/>
      </c>
      <c r="T293" s="21" t="str">
        <f>IF($C293="","",IF($C292="","Ligne précédente vide",IF(NOT(OR($C293="Achat",$C293="Cession",$C293="Échange sans soulte",$C293="Transfert")),"Type inconnu",IF(NOT(ISNUMBER($A293)),"Date manquante",IF(SUM($A293)&lt;MAX($A$13:$A292),"Date antérieure à une ligne précédente",IF(AND($C293="Achat",SUM($D293)&lt;=0),"Montant de l’achat manquant",IF(AND($C293="Achat",OR(SUM($E293)&lt;&gt;0,SUM($F293)&lt;&gt;0,SUM($G293)&lt;&gt;0,SUM($H293)&lt;&gt;0)),"Achat : colonnes E à H à laisser vides",IF(AND($C293="Cession",SUM($D293)&lt;&gt;0),"Cession : colonne D à laisser vide",IF(AND($C293="Cession",OR(SUM($E293)&lt;0,SUM($F293)&lt;0,SUM($G293)&lt;0,SUM($H293)&lt;0)),"Montant négatif",IF(AND($C293="Cession",SUM($E293)&lt;=0),"Prix de cession manquant",IF(AND($C293="Cession",SUM($G293)&gt;0,SUM($H293)&gt;0),"Une seule soulte par cession",IF(AND($C293="Cession",SUM($J293)&lt;=0),"Valeur globale manquante (onglet Valeur globale)",IF(AND($C293="Cession",SUM($L293)&gt;SUM($J293)+0.000001),"Prix supérieur à la valeur globale : un actif manque","OK")))))))))))))</f>
        <v/>
      </c>
    </row>
    <row r="294" spans="1:20" x14ac:dyDescent="0.25">
      <c r="A294" s="14"/>
      <c r="B294" s="15"/>
      <c r="C294" s="15"/>
      <c r="D294" s="16"/>
      <c r="E294" s="16"/>
      <c r="F294" s="16"/>
      <c r="G294" s="16"/>
      <c r="H294" s="16"/>
      <c r="I294" s="17" t="str">
        <f>IF($C294="Cession",COUNTIF($C$14:$C294,"Cession"),"")</f>
        <v/>
      </c>
      <c r="J294" s="18" t="str">
        <f>IF($C294="Cession",SUMIFS('Valeur globale'!$F$5:$F$1004,'Valeur globale'!$A$5:$A$1004,$I294),"")</f>
        <v/>
      </c>
      <c r="K294" s="19" t="str">
        <f>IF($C294="Cession",SUM($E294)-SUM($F294),"")</f>
        <v/>
      </c>
      <c r="L294" s="19" t="str">
        <f>IF($C294="Cession",SUM($E294)+SUM($G294)-SUM($H294),"")</f>
        <v/>
      </c>
      <c r="M294" s="19" t="str">
        <f>IF($C294="Cession",SUM($L294)-SUM($F294),"")</f>
        <v/>
      </c>
      <c r="N294" s="18" t="str">
        <f>IF($C294="Cession",SUMIFS($D$13:$D293,$C$13:$C293,"Achat"),"")</f>
        <v/>
      </c>
      <c r="O294" s="18" t="str">
        <f>IF($C294="Cession",SUM($R$13:$R293),"")</f>
        <v/>
      </c>
      <c r="P294" s="18" t="str">
        <f>IF($C294="Cession",SUMIFS($G$13:$G293,$C$13:$C293,"Cession"),"")</f>
        <v/>
      </c>
      <c r="Q294" s="19" t="str">
        <f>IF($C294="Cession",SUM($N294)-SUM($O294)-SUM($P294),"")</f>
        <v/>
      </c>
      <c r="R294" s="19" t="str">
        <f>IF(AND($C294="Cession",SUM($J294)&gt;0,SUM($L294)&lt;=SUM($J294)+0.000001),SUM($Q294)*SUM($L294)/SUM($J294),"")</f>
        <v/>
      </c>
      <c r="S294" s="20" t="str">
        <f>IF($R294="","",SUM($M294)-$R294)</f>
        <v/>
      </c>
      <c r="T294" s="21" t="str">
        <f>IF($C294="","",IF($C293="","Ligne précédente vide",IF(NOT(OR($C294="Achat",$C294="Cession",$C294="Échange sans soulte",$C294="Transfert")),"Type inconnu",IF(NOT(ISNUMBER($A294)),"Date manquante",IF(SUM($A294)&lt;MAX($A$13:$A293),"Date antérieure à une ligne précédente",IF(AND($C294="Achat",SUM($D294)&lt;=0),"Montant de l’achat manquant",IF(AND($C294="Achat",OR(SUM($E294)&lt;&gt;0,SUM($F294)&lt;&gt;0,SUM($G294)&lt;&gt;0,SUM($H294)&lt;&gt;0)),"Achat : colonnes E à H à laisser vides",IF(AND($C294="Cession",SUM($D294)&lt;&gt;0),"Cession : colonne D à laisser vide",IF(AND($C294="Cession",OR(SUM($E294)&lt;0,SUM($F294)&lt;0,SUM($G294)&lt;0,SUM($H294)&lt;0)),"Montant négatif",IF(AND($C294="Cession",SUM($E294)&lt;=0),"Prix de cession manquant",IF(AND($C294="Cession",SUM($G294)&gt;0,SUM($H294)&gt;0),"Une seule soulte par cession",IF(AND($C294="Cession",SUM($J294)&lt;=0),"Valeur globale manquante (onglet Valeur globale)",IF(AND($C294="Cession",SUM($L294)&gt;SUM($J294)+0.000001),"Prix supérieur à la valeur globale : un actif manque","OK")))))))))))))</f>
        <v/>
      </c>
    </row>
    <row r="295" spans="1:20" x14ac:dyDescent="0.25">
      <c r="A295" s="14"/>
      <c r="B295" s="15"/>
      <c r="C295" s="15"/>
      <c r="D295" s="16"/>
      <c r="E295" s="16"/>
      <c r="F295" s="16"/>
      <c r="G295" s="16"/>
      <c r="H295" s="16"/>
      <c r="I295" s="17" t="str">
        <f>IF($C295="Cession",COUNTIF($C$14:$C295,"Cession"),"")</f>
        <v/>
      </c>
      <c r="J295" s="18" t="str">
        <f>IF($C295="Cession",SUMIFS('Valeur globale'!$F$5:$F$1004,'Valeur globale'!$A$5:$A$1004,$I295),"")</f>
        <v/>
      </c>
      <c r="K295" s="19" t="str">
        <f>IF($C295="Cession",SUM($E295)-SUM($F295),"")</f>
        <v/>
      </c>
      <c r="L295" s="19" t="str">
        <f>IF($C295="Cession",SUM($E295)+SUM($G295)-SUM($H295),"")</f>
        <v/>
      </c>
      <c r="M295" s="19" t="str">
        <f>IF($C295="Cession",SUM($L295)-SUM($F295),"")</f>
        <v/>
      </c>
      <c r="N295" s="18" t="str">
        <f>IF($C295="Cession",SUMIFS($D$13:$D294,$C$13:$C294,"Achat"),"")</f>
        <v/>
      </c>
      <c r="O295" s="18" t="str">
        <f>IF($C295="Cession",SUM($R$13:$R294),"")</f>
        <v/>
      </c>
      <c r="P295" s="18" t="str">
        <f>IF($C295="Cession",SUMIFS($G$13:$G294,$C$13:$C294,"Cession"),"")</f>
        <v/>
      </c>
      <c r="Q295" s="19" t="str">
        <f>IF($C295="Cession",SUM($N295)-SUM($O295)-SUM($P295),"")</f>
        <v/>
      </c>
      <c r="R295" s="19" t="str">
        <f>IF(AND($C295="Cession",SUM($J295)&gt;0,SUM($L295)&lt;=SUM($J295)+0.000001),SUM($Q295)*SUM($L295)/SUM($J295),"")</f>
        <v/>
      </c>
      <c r="S295" s="20" t="str">
        <f>IF($R295="","",SUM($M295)-$R295)</f>
        <v/>
      </c>
      <c r="T295" s="21" t="str">
        <f>IF($C295="","",IF($C294="","Ligne précédente vide",IF(NOT(OR($C295="Achat",$C295="Cession",$C295="Échange sans soulte",$C295="Transfert")),"Type inconnu",IF(NOT(ISNUMBER($A295)),"Date manquante",IF(SUM($A295)&lt;MAX($A$13:$A294),"Date antérieure à une ligne précédente",IF(AND($C295="Achat",SUM($D295)&lt;=0),"Montant de l’achat manquant",IF(AND($C295="Achat",OR(SUM($E295)&lt;&gt;0,SUM($F295)&lt;&gt;0,SUM($G295)&lt;&gt;0,SUM($H295)&lt;&gt;0)),"Achat : colonnes E à H à laisser vides",IF(AND($C295="Cession",SUM($D295)&lt;&gt;0),"Cession : colonne D à laisser vide",IF(AND($C295="Cession",OR(SUM($E295)&lt;0,SUM($F295)&lt;0,SUM($G295)&lt;0,SUM($H295)&lt;0)),"Montant négatif",IF(AND($C295="Cession",SUM($E295)&lt;=0),"Prix de cession manquant",IF(AND($C295="Cession",SUM($G295)&gt;0,SUM($H295)&gt;0),"Une seule soulte par cession",IF(AND($C295="Cession",SUM($J295)&lt;=0),"Valeur globale manquante (onglet Valeur globale)",IF(AND($C295="Cession",SUM($L295)&gt;SUM($J295)+0.000001),"Prix supérieur à la valeur globale : un actif manque","OK")))))))))))))</f>
        <v/>
      </c>
    </row>
    <row r="296" spans="1:20" x14ac:dyDescent="0.25">
      <c r="A296" s="14"/>
      <c r="B296" s="15"/>
      <c r="C296" s="15"/>
      <c r="D296" s="16"/>
      <c r="E296" s="16"/>
      <c r="F296" s="16"/>
      <c r="G296" s="16"/>
      <c r="H296" s="16"/>
      <c r="I296" s="17" t="str">
        <f>IF($C296="Cession",COUNTIF($C$14:$C296,"Cession"),"")</f>
        <v/>
      </c>
      <c r="J296" s="18" t="str">
        <f>IF($C296="Cession",SUMIFS('Valeur globale'!$F$5:$F$1004,'Valeur globale'!$A$5:$A$1004,$I296),"")</f>
        <v/>
      </c>
      <c r="K296" s="19" t="str">
        <f>IF($C296="Cession",SUM($E296)-SUM($F296),"")</f>
        <v/>
      </c>
      <c r="L296" s="19" t="str">
        <f>IF($C296="Cession",SUM($E296)+SUM($G296)-SUM($H296),"")</f>
        <v/>
      </c>
      <c r="M296" s="19" t="str">
        <f>IF($C296="Cession",SUM($L296)-SUM($F296),"")</f>
        <v/>
      </c>
      <c r="N296" s="18" t="str">
        <f>IF($C296="Cession",SUMIFS($D$13:$D295,$C$13:$C295,"Achat"),"")</f>
        <v/>
      </c>
      <c r="O296" s="18" t="str">
        <f>IF($C296="Cession",SUM($R$13:$R295),"")</f>
        <v/>
      </c>
      <c r="P296" s="18" t="str">
        <f>IF($C296="Cession",SUMIFS($G$13:$G295,$C$13:$C295,"Cession"),"")</f>
        <v/>
      </c>
      <c r="Q296" s="19" t="str">
        <f>IF($C296="Cession",SUM($N296)-SUM($O296)-SUM($P296),"")</f>
        <v/>
      </c>
      <c r="R296" s="19" t="str">
        <f>IF(AND($C296="Cession",SUM($J296)&gt;0,SUM($L296)&lt;=SUM($J296)+0.000001),SUM($Q296)*SUM($L296)/SUM($J296),"")</f>
        <v/>
      </c>
      <c r="S296" s="20" t="str">
        <f>IF($R296="","",SUM($M296)-$R296)</f>
        <v/>
      </c>
      <c r="T296" s="21" t="str">
        <f>IF($C296="","",IF($C295="","Ligne précédente vide",IF(NOT(OR($C296="Achat",$C296="Cession",$C296="Échange sans soulte",$C296="Transfert")),"Type inconnu",IF(NOT(ISNUMBER($A296)),"Date manquante",IF(SUM($A296)&lt;MAX($A$13:$A295),"Date antérieure à une ligne précédente",IF(AND($C296="Achat",SUM($D296)&lt;=0),"Montant de l’achat manquant",IF(AND($C296="Achat",OR(SUM($E296)&lt;&gt;0,SUM($F296)&lt;&gt;0,SUM($G296)&lt;&gt;0,SUM($H296)&lt;&gt;0)),"Achat : colonnes E à H à laisser vides",IF(AND($C296="Cession",SUM($D296)&lt;&gt;0),"Cession : colonne D à laisser vide",IF(AND($C296="Cession",OR(SUM($E296)&lt;0,SUM($F296)&lt;0,SUM($G296)&lt;0,SUM($H296)&lt;0)),"Montant négatif",IF(AND($C296="Cession",SUM($E296)&lt;=0),"Prix de cession manquant",IF(AND($C296="Cession",SUM($G296)&gt;0,SUM($H296)&gt;0),"Une seule soulte par cession",IF(AND($C296="Cession",SUM($J296)&lt;=0),"Valeur globale manquante (onglet Valeur globale)",IF(AND($C296="Cession",SUM($L296)&gt;SUM($J296)+0.000001),"Prix supérieur à la valeur globale : un actif manque","OK")))))))))))))</f>
        <v/>
      </c>
    </row>
    <row r="297" spans="1:20" x14ac:dyDescent="0.25">
      <c r="A297" s="14"/>
      <c r="B297" s="15"/>
      <c r="C297" s="15"/>
      <c r="D297" s="16"/>
      <c r="E297" s="16"/>
      <c r="F297" s="16"/>
      <c r="G297" s="16"/>
      <c r="H297" s="16"/>
      <c r="I297" s="17" t="str">
        <f>IF($C297="Cession",COUNTIF($C$14:$C297,"Cession"),"")</f>
        <v/>
      </c>
      <c r="J297" s="18" t="str">
        <f>IF($C297="Cession",SUMIFS('Valeur globale'!$F$5:$F$1004,'Valeur globale'!$A$5:$A$1004,$I297),"")</f>
        <v/>
      </c>
      <c r="K297" s="19" t="str">
        <f>IF($C297="Cession",SUM($E297)-SUM($F297),"")</f>
        <v/>
      </c>
      <c r="L297" s="19" t="str">
        <f>IF($C297="Cession",SUM($E297)+SUM($G297)-SUM($H297),"")</f>
        <v/>
      </c>
      <c r="M297" s="19" t="str">
        <f>IF($C297="Cession",SUM($L297)-SUM($F297),"")</f>
        <v/>
      </c>
      <c r="N297" s="18" t="str">
        <f>IF($C297="Cession",SUMIFS($D$13:$D296,$C$13:$C296,"Achat"),"")</f>
        <v/>
      </c>
      <c r="O297" s="18" t="str">
        <f>IF($C297="Cession",SUM($R$13:$R296),"")</f>
        <v/>
      </c>
      <c r="P297" s="18" t="str">
        <f>IF($C297="Cession",SUMIFS($G$13:$G296,$C$13:$C296,"Cession"),"")</f>
        <v/>
      </c>
      <c r="Q297" s="19" t="str">
        <f>IF($C297="Cession",SUM($N297)-SUM($O297)-SUM($P297),"")</f>
        <v/>
      </c>
      <c r="R297" s="19" t="str">
        <f>IF(AND($C297="Cession",SUM($J297)&gt;0,SUM($L297)&lt;=SUM($J297)+0.000001),SUM($Q297)*SUM($L297)/SUM($J297),"")</f>
        <v/>
      </c>
      <c r="S297" s="20" t="str">
        <f>IF($R297="","",SUM($M297)-$R297)</f>
        <v/>
      </c>
      <c r="T297" s="21" t="str">
        <f>IF($C297="","",IF($C296="","Ligne précédente vide",IF(NOT(OR($C297="Achat",$C297="Cession",$C297="Échange sans soulte",$C297="Transfert")),"Type inconnu",IF(NOT(ISNUMBER($A297)),"Date manquante",IF(SUM($A297)&lt;MAX($A$13:$A296),"Date antérieure à une ligne précédente",IF(AND($C297="Achat",SUM($D297)&lt;=0),"Montant de l’achat manquant",IF(AND($C297="Achat",OR(SUM($E297)&lt;&gt;0,SUM($F297)&lt;&gt;0,SUM($G297)&lt;&gt;0,SUM($H297)&lt;&gt;0)),"Achat : colonnes E à H à laisser vides",IF(AND($C297="Cession",SUM($D297)&lt;&gt;0),"Cession : colonne D à laisser vide",IF(AND($C297="Cession",OR(SUM($E297)&lt;0,SUM($F297)&lt;0,SUM($G297)&lt;0,SUM($H297)&lt;0)),"Montant négatif",IF(AND($C297="Cession",SUM($E297)&lt;=0),"Prix de cession manquant",IF(AND($C297="Cession",SUM($G297)&gt;0,SUM($H297)&gt;0),"Une seule soulte par cession",IF(AND($C297="Cession",SUM($J297)&lt;=0),"Valeur globale manquante (onglet Valeur globale)",IF(AND($C297="Cession",SUM($L297)&gt;SUM($J297)+0.000001),"Prix supérieur à la valeur globale : un actif manque","OK")))))))))))))</f>
        <v/>
      </c>
    </row>
    <row r="298" spans="1:20" x14ac:dyDescent="0.25">
      <c r="A298" s="14"/>
      <c r="B298" s="15"/>
      <c r="C298" s="15"/>
      <c r="D298" s="16"/>
      <c r="E298" s="16"/>
      <c r="F298" s="16"/>
      <c r="G298" s="16"/>
      <c r="H298" s="16"/>
      <c r="I298" s="17" t="str">
        <f>IF($C298="Cession",COUNTIF($C$14:$C298,"Cession"),"")</f>
        <v/>
      </c>
      <c r="J298" s="18" t="str">
        <f>IF($C298="Cession",SUMIFS('Valeur globale'!$F$5:$F$1004,'Valeur globale'!$A$5:$A$1004,$I298),"")</f>
        <v/>
      </c>
      <c r="K298" s="19" t="str">
        <f>IF($C298="Cession",SUM($E298)-SUM($F298),"")</f>
        <v/>
      </c>
      <c r="L298" s="19" t="str">
        <f>IF($C298="Cession",SUM($E298)+SUM($G298)-SUM($H298),"")</f>
        <v/>
      </c>
      <c r="M298" s="19" t="str">
        <f>IF($C298="Cession",SUM($L298)-SUM($F298),"")</f>
        <v/>
      </c>
      <c r="N298" s="18" t="str">
        <f>IF($C298="Cession",SUMIFS($D$13:$D297,$C$13:$C297,"Achat"),"")</f>
        <v/>
      </c>
      <c r="O298" s="18" t="str">
        <f>IF($C298="Cession",SUM($R$13:$R297),"")</f>
        <v/>
      </c>
      <c r="P298" s="18" t="str">
        <f>IF($C298="Cession",SUMIFS($G$13:$G297,$C$13:$C297,"Cession"),"")</f>
        <v/>
      </c>
      <c r="Q298" s="19" t="str">
        <f>IF($C298="Cession",SUM($N298)-SUM($O298)-SUM($P298),"")</f>
        <v/>
      </c>
      <c r="R298" s="19" t="str">
        <f>IF(AND($C298="Cession",SUM($J298)&gt;0,SUM($L298)&lt;=SUM($J298)+0.000001),SUM($Q298)*SUM($L298)/SUM($J298),"")</f>
        <v/>
      </c>
      <c r="S298" s="20" t="str">
        <f>IF($R298="","",SUM($M298)-$R298)</f>
        <v/>
      </c>
      <c r="T298" s="21" t="str">
        <f>IF($C298="","",IF($C297="","Ligne précédente vide",IF(NOT(OR($C298="Achat",$C298="Cession",$C298="Échange sans soulte",$C298="Transfert")),"Type inconnu",IF(NOT(ISNUMBER($A298)),"Date manquante",IF(SUM($A298)&lt;MAX($A$13:$A297),"Date antérieure à une ligne précédente",IF(AND($C298="Achat",SUM($D298)&lt;=0),"Montant de l’achat manquant",IF(AND($C298="Achat",OR(SUM($E298)&lt;&gt;0,SUM($F298)&lt;&gt;0,SUM($G298)&lt;&gt;0,SUM($H298)&lt;&gt;0)),"Achat : colonnes E à H à laisser vides",IF(AND($C298="Cession",SUM($D298)&lt;&gt;0),"Cession : colonne D à laisser vide",IF(AND($C298="Cession",OR(SUM($E298)&lt;0,SUM($F298)&lt;0,SUM($G298)&lt;0,SUM($H298)&lt;0)),"Montant négatif",IF(AND($C298="Cession",SUM($E298)&lt;=0),"Prix de cession manquant",IF(AND($C298="Cession",SUM($G298)&gt;0,SUM($H298)&gt;0),"Une seule soulte par cession",IF(AND($C298="Cession",SUM($J298)&lt;=0),"Valeur globale manquante (onglet Valeur globale)",IF(AND($C298="Cession",SUM($L298)&gt;SUM($J298)+0.000001),"Prix supérieur à la valeur globale : un actif manque","OK")))))))))))))</f>
        <v/>
      </c>
    </row>
    <row r="299" spans="1:20" x14ac:dyDescent="0.25">
      <c r="A299" s="14"/>
      <c r="B299" s="15"/>
      <c r="C299" s="15"/>
      <c r="D299" s="16"/>
      <c r="E299" s="16"/>
      <c r="F299" s="16"/>
      <c r="G299" s="16"/>
      <c r="H299" s="16"/>
      <c r="I299" s="17" t="str">
        <f>IF($C299="Cession",COUNTIF($C$14:$C299,"Cession"),"")</f>
        <v/>
      </c>
      <c r="J299" s="18" t="str">
        <f>IF($C299="Cession",SUMIFS('Valeur globale'!$F$5:$F$1004,'Valeur globale'!$A$5:$A$1004,$I299),"")</f>
        <v/>
      </c>
      <c r="K299" s="19" t="str">
        <f>IF($C299="Cession",SUM($E299)-SUM($F299),"")</f>
        <v/>
      </c>
      <c r="L299" s="19" t="str">
        <f>IF($C299="Cession",SUM($E299)+SUM($G299)-SUM($H299),"")</f>
        <v/>
      </c>
      <c r="M299" s="19" t="str">
        <f>IF($C299="Cession",SUM($L299)-SUM($F299),"")</f>
        <v/>
      </c>
      <c r="N299" s="18" t="str">
        <f>IF($C299="Cession",SUMIFS($D$13:$D298,$C$13:$C298,"Achat"),"")</f>
        <v/>
      </c>
      <c r="O299" s="18" t="str">
        <f>IF($C299="Cession",SUM($R$13:$R298),"")</f>
        <v/>
      </c>
      <c r="P299" s="18" t="str">
        <f>IF($C299="Cession",SUMIFS($G$13:$G298,$C$13:$C298,"Cession"),"")</f>
        <v/>
      </c>
      <c r="Q299" s="19" t="str">
        <f>IF($C299="Cession",SUM($N299)-SUM($O299)-SUM($P299),"")</f>
        <v/>
      </c>
      <c r="R299" s="19" t="str">
        <f>IF(AND($C299="Cession",SUM($J299)&gt;0,SUM($L299)&lt;=SUM($J299)+0.000001),SUM($Q299)*SUM($L299)/SUM($J299),"")</f>
        <v/>
      </c>
      <c r="S299" s="20" t="str">
        <f>IF($R299="","",SUM($M299)-$R299)</f>
        <v/>
      </c>
      <c r="T299" s="21" t="str">
        <f>IF($C299="","",IF($C298="","Ligne précédente vide",IF(NOT(OR($C299="Achat",$C299="Cession",$C299="Échange sans soulte",$C299="Transfert")),"Type inconnu",IF(NOT(ISNUMBER($A299)),"Date manquante",IF(SUM($A299)&lt;MAX($A$13:$A298),"Date antérieure à une ligne précédente",IF(AND($C299="Achat",SUM($D299)&lt;=0),"Montant de l’achat manquant",IF(AND($C299="Achat",OR(SUM($E299)&lt;&gt;0,SUM($F299)&lt;&gt;0,SUM($G299)&lt;&gt;0,SUM($H299)&lt;&gt;0)),"Achat : colonnes E à H à laisser vides",IF(AND($C299="Cession",SUM($D299)&lt;&gt;0),"Cession : colonne D à laisser vide",IF(AND($C299="Cession",OR(SUM($E299)&lt;0,SUM($F299)&lt;0,SUM($G299)&lt;0,SUM($H299)&lt;0)),"Montant négatif",IF(AND($C299="Cession",SUM($E299)&lt;=0),"Prix de cession manquant",IF(AND($C299="Cession",SUM($G299)&gt;0,SUM($H299)&gt;0),"Une seule soulte par cession",IF(AND($C299="Cession",SUM($J299)&lt;=0),"Valeur globale manquante (onglet Valeur globale)",IF(AND($C299="Cession",SUM($L299)&gt;SUM($J299)+0.000001),"Prix supérieur à la valeur globale : un actif manque","OK")))))))))))))</f>
        <v/>
      </c>
    </row>
    <row r="300" spans="1:20" x14ac:dyDescent="0.25">
      <c r="A300" s="14"/>
      <c r="B300" s="15"/>
      <c r="C300" s="15"/>
      <c r="D300" s="16"/>
      <c r="E300" s="16"/>
      <c r="F300" s="16"/>
      <c r="G300" s="16"/>
      <c r="H300" s="16"/>
      <c r="I300" s="17" t="str">
        <f>IF($C300="Cession",COUNTIF($C$14:$C300,"Cession"),"")</f>
        <v/>
      </c>
      <c r="J300" s="18" t="str">
        <f>IF($C300="Cession",SUMIFS('Valeur globale'!$F$5:$F$1004,'Valeur globale'!$A$5:$A$1004,$I300),"")</f>
        <v/>
      </c>
      <c r="K300" s="19" t="str">
        <f>IF($C300="Cession",SUM($E300)-SUM($F300),"")</f>
        <v/>
      </c>
      <c r="L300" s="19" t="str">
        <f>IF($C300="Cession",SUM($E300)+SUM($G300)-SUM($H300),"")</f>
        <v/>
      </c>
      <c r="M300" s="19" t="str">
        <f>IF($C300="Cession",SUM($L300)-SUM($F300),"")</f>
        <v/>
      </c>
      <c r="N300" s="18" t="str">
        <f>IF($C300="Cession",SUMIFS($D$13:$D299,$C$13:$C299,"Achat"),"")</f>
        <v/>
      </c>
      <c r="O300" s="18" t="str">
        <f>IF($C300="Cession",SUM($R$13:$R299),"")</f>
        <v/>
      </c>
      <c r="P300" s="18" t="str">
        <f>IF($C300="Cession",SUMIFS($G$13:$G299,$C$13:$C299,"Cession"),"")</f>
        <v/>
      </c>
      <c r="Q300" s="19" t="str">
        <f>IF($C300="Cession",SUM($N300)-SUM($O300)-SUM($P300),"")</f>
        <v/>
      </c>
      <c r="R300" s="19" t="str">
        <f>IF(AND($C300="Cession",SUM($J300)&gt;0,SUM($L300)&lt;=SUM($J300)+0.000001),SUM($Q300)*SUM($L300)/SUM($J300),"")</f>
        <v/>
      </c>
      <c r="S300" s="20" t="str">
        <f>IF($R300="","",SUM($M300)-$R300)</f>
        <v/>
      </c>
      <c r="T300" s="21" t="str">
        <f>IF($C300="","",IF($C299="","Ligne précédente vide",IF(NOT(OR($C300="Achat",$C300="Cession",$C300="Échange sans soulte",$C300="Transfert")),"Type inconnu",IF(NOT(ISNUMBER($A300)),"Date manquante",IF(SUM($A300)&lt;MAX($A$13:$A299),"Date antérieure à une ligne précédente",IF(AND($C300="Achat",SUM($D300)&lt;=0),"Montant de l’achat manquant",IF(AND($C300="Achat",OR(SUM($E300)&lt;&gt;0,SUM($F300)&lt;&gt;0,SUM($G300)&lt;&gt;0,SUM($H300)&lt;&gt;0)),"Achat : colonnes E à H à laisser vides",IF(AND($C300="Cession",SUM($D300)&lt;&gt;0),"Cession : colonne D à laisser vide",IF(AND($C300="Cession",OR(SUM($E300)&lt;0,SUM($F300)&lt;0,SUM($G300)&lt;0,SUM($H300)&lt;0)),"Montant négatif",IF(AND($C300="Cession",SUM($E300)&lt;=0),"Prix de cession manquant",IF(AND($C300="Cession",SUM($G300)&gt;0,SUM($H300)&gt;0),"Une seule soulte par cession",IF(AND($C300="Cession",SUM($J300)&lt;=0),"Valeur globale manquante (onglet Valeur globale)",IF(AND($C300="Cession",SUM($L300)&gt;SUM($J300)+0.000001),"Prix supérieur à la valeur globale : un actif manque","OK")))))))))))))</f>
        <v/>
      </c>
    </row>
    <row r="301" spans="1:20" x14ac:dyDescent="0.25">
      <c r="A301" s="14"/>
      <c r="B301" s="15"/>
      <c r="C301" s="15"/>
      <c r="D301" s="16"/>
      <c r="E301" s="16"/>
      <c r="F301" s="16"/>
      <c r="G301" s="16"/>
      <c r="H301" s="16"/>
      <c r="I301" s="17" t="str">
        <f>IF($C301="Cession",COUNTIF($C$14:$C301,"Cession"),"")</f>
        <v/>
      </c>
      <c r="J301" s="18" t="str">
        <f>IF($C301="Cession",SUMIFS('Valeur globale'!$F$5:$F$1004,'Valeur globale'!$A$5:$A$1004,$I301),"")</f>
        <v/>
      </c>
      <c r="K301" s="19" t="str">
        <f>IF($C301="Cession",SUM($E301)-SUM($F301),"")</f>
        <v/>
      </c>
      <c r="L301" s="19" t="str">
        <f>IF($C301="Cession",SUM($E301)+SUM($G301)-SUM($H301),"")</f>
        <v/>
      </c>
      <c r="M301" s="19" t="str">
        <f>IF($C301="Cession",SUM($L301)-SUM($F301),"")</f>
        <v/>
      </c>
      <c r="N301" s="18" t="str">
        <f>IF($C301="Cession",SUMIFS($D$13:$D300,$C$13:$C300,"Achat"),"")</f>
        <v/>
      </c>
      <c r="O301" s="18" t="str">
        <f>IF($C301="Cession",SUM($R$13:$R300),"")</f>
        <v/>
      </c>
      <c r="P301" s="18" t="str">
        <f>IF($C301="Cession",SUMIFS($G$13:$G300,$C$13:$C300,"Cession"),"")</f>
        <v/>
      </c>
      <c r="Q301" s="19" t="str">
        <f>IF($C301="Cession",SUM($N301)-SUM($O301)-SUM($P301),"")</f>
        <v/>
      </c>
      <c r="R301" s="19" t="str">
        <f>IF(AND($C301="Cession",SUM($J301)&gt;0,SUM($L301)&lt;=SUM($J301)+0.000001),SUM($Q301)*SUM($L301)/SUM($J301),"")</f>
        <v/>
      </c>
      <c r="S301" s="20" t="str">
        <f>IF($R301="","",SUM($M301)-$R301)</f>
        <v/>
      </c>
      <c r="T301" s="21" t="str">
        <f>IF($C301="","",IF($C300="","Ligne précédente vide",IF(NOT(OR($C301="Achat",$C301="Cession",$C301="Échange sans soulte",$C301="Transfert")),"Type inconnu",IF(NOT(ISNUMBER($A301)),"Date manquante",IF(SUM($A301)&lt;MAX($A$13:$A300),"Date antérieure à une ligne précédente",IF(AND($C301="Achat",SUM($D301)&lt;=0),"Montant de l’achat manquant",IF(AND($C301="Achat",OR(SUM($E301)&lt;&gt;0,SUM($F301)&lt;&gt;0,SUM($G301)&lt;&gt;0,SUM($H301)&lt;&gt;0)),"Achat : colonnes E à H à laisser vides",IF(AND($C301="Cession",SUM($D301)&lt;&gt;0),"Cession : colonne D à laisser vide",IF(AND($C301="Cession",OR(SUM($E301)&lt;0,SUM($F301)&lt;0,SUM($G301)&lt;0,SUM($H301)&lt;0)),"Montant négatif",IF(AND($C301="Cession",SUM($E301)&lt;=0),"Prix de cession manquant",IF(AND($C301="Cession",SUM($G301)&gt;0,SUM($H301)&gt;0),"Une seule soulte par cession",IF(AND($C301="Cession",SUM($J301)&lt;=0),"Valeur globale manquante (onglet Valeur globale)",IF(AND($C301="Cession",SUM($L301)&gt;SUM($J301)+0.000001),"Prix supérieur à la valeur globale : un actif manque","OK")))))))))))))</f>
        <v/>
      </c>
    </row>
    <row r="302" spans="1:20" x14ac:dyDescent="0.25">
      <c r="A302" s="14"/>
      <c r="B302" s="15"/>
      <c r="C302" s="15"/>
      <c r="D302" s="16"/>
      <c r="E302" s="16"/>
      <c r="F302" s="16"/>
      <c r="G302" s="16"/>
      <c r="H302" s="16"/>
      <c r="I302" s="17" t="str">
        <f>IF($C302="Cession",COUNTIF($C$14:$C302,"Cession"),"")</f>
        <v/>
      </c>
      <c r="J302" s="18" t="str">
        <f>IF($C302="Cession",SUMIFS('Valeur globale'!$F$5:$F$1004,'Valeur globale'!$A$5:$A$1004,$I302),"")</f>
        <v/>
      </c>
      <c r="K302" s="19" t="str">
        <f>IF($C302="Cession",SUM($E302)-SUM($F302),"")</f>
        <v/>
      </c>
      <c r="L302" s="19" t="str">
        <f>IF($C302="Cession",SUM($E302)+SUM($G302)-SUM($H302),"")</f>
        <v/>
      </c>
      <c r="M302" s="19" t="str">
        <f>IF($C302="Cession",SUM($L302)-SUM($F302),"")</f>
        <v/>
      </c>
      <c r="N302" s="18" t="str">
        <f>IF($C302="Cession",SUMIFS($D$13:$D301,$C$13:$C301,"Achat"),"")</f>
        <v/>
      </c>
      <c r="O302" s="18" t="str">
        <f>IF($C302="Cession",SUM($R$13:$R301),"")</f>
        <v/>
      </c>
      <c r="P302" s="18" t="str">
        <f>IF($C302="Cession",SUMIFS($G$13:$G301,$C$13:$C301,"Cession"),"")</f>
        <v/>
      </c>
      <c r="Q302" s="19" t="str">
        <f>IF($C302="Cession",SUM($N302)-SUM($O302)-SUM($P302),"")</f>
        <v/>
      </c>
      <c r="R302" s="19" t="str">
        <f>IF(AND($C302="Cession",SUM($J302)&gt;0,SUM($L302)&lt;=SUM($J302)+0.000001),SUM($Q302)*SUM($L302)/SUM($J302),"")</f>
        <v/>
      </c>
      <c r="S302" s="20" t="str">
        <f>IF($R302="","",SUM($M302)-$R302)</f>
        <v/>
      </c>
      <c r="T302" s="21" t="str">
        <f>IF($C302="","",IF($C301="","Ligne précédente vide",IF(NOT(OR($C302="Achat",$C302="Cession",$C302="Échange sans soulte",$C302="Transfert")),"Type inconnu",IF(NOT(ISNUMBER($A302)),"Date manquante",IF(SUM($A302)&lt;MAX($A$13:$A301),"Date antérieure à une ligne précédente",IF(AND($C302="Achat",SUM($D302)&lt;=0),"Montant de l’achat manquant",IF(AND($C302="Achat",OR(SUM($E302)&lt;&gt;0,SUM($F302)&lt;&gt;0,SUM($G302)&lt;&gt;0,SUM($H302)&lt;&gt;0)),"Achat : colonnes E à H à laisser vides",IF(AND($C302="Cession",SUM($D302)&lt;&gt;0),"Cession : colonne D à laisser vide",IF(AND($C302="Cession",OR(SUM($E302)&lt;0,SUM($F302)&lt;0,SUM($G302)&lt;0,SUM($H302)&lt;0)),"Montant négatif",IF(AND($C302="Cession",SUM($E302)&lt;=0),"Prix de cession manquant",IF(AND($C302="Cession",SUM($G302)&gt;0,SUM($H302)&gt;0),"Une seule soulte par cession",IF(AND($C302="Cession",SUM($J302)&lt;=0),"Valeur globale manquante (onglet Valeur globale)",IF(AND($C302="Cession",SUM($L302)&gt;SUM($J302)+0.000001),"Prix supérieur à la valeur globale : un actif manque","OK")))))))))))))</f>
        <v/>
      </c>
    </row>
    <row r="303" spans="1:20" x14ac:dyDescent="0.25">
      <c r="A303" s="14"/>
      <c r="B303" s="15"/>
      <c r="C303" s="15"/>
      <c r="D303" s="16"/>
      <c r="E303" s="16"/>
      <c r="F303" s="16"/>
      <c r="G303" s="16"/>
      <c r="H303" s="16"/>
      <c r="I303" s="17" t="str">
        <f>IF($C303="Cession",COUNTIF($C$14:$C303,"Cession"),"")</f>
        <v/>
      </c>
      <c r="J303" s="18" t="str">
        <f>IF($C303="Cession",SUMIFS('Valeur globale'!$F$5:$F$1004,'Valeur globale'!$A$5:$A$1004,$I303),"")</f>
        <v/>
      </c>
      <c r="K303" s="19" t="str">
        <f>IF($C303="Cession",SUM($E303)-SUM($F303),"")</f>
        <v/>
      </c>
      <c r="L303" s="19" t="str">
        <f>IF($C303="Cession",SUM($E303)+SUM($G303)-SUM($H303),"")</f>
        <v/>
      </c>
      <c r="M303" s="19" t="str">
        <f>IF($C303="Cession",SUM($L303)-SUM($F303),"")</f>
        <v/>
      </c>
      <c r="N303" s="18" t="str">
        <f>IF($C303="Cession",SUMIFS($D$13:$D302,$C$13:$C302,"Achat"),"")</f>
        <v/>
      </c>
      <c r="O303" s="18" t="str">
        <f>IF($C303="Cession",SUM($R$13:$R302),"")</f>
        <v/>
      </c>
      <c r="P303" s="18" t="str">
        <f>IF($C303="Cession",SUMIFS($G$13:$G302,$C$13:$C302,"Cession"),"")</f>
        <v/>
      </c>
      <c r="Q303" s="19" t="str">
        <f>IF($C303="Cession",SUM($N303)-SUM($O303)-SUM($P303),"")</f>
        <v/>
      </c>
      <c r="R303" s="19" t="str">
        <f>IF(AND($C303="Cession",SUM($J303)&gt;0,SUM($L303)&lt;=SUM($J303)+0.000001),SUM($Q303)*SUM($L303)/SUM($J303),"")</f>
        <v/>
      </c>
      <c r="S303" s="20" t="str">
        <f>IF($R303="","",SUM($M303)-$R303)</f>
        <v/>
      </c>
      <c r="T303" s="21" t="str">
        <f>IF($C303="","",IF($C302="","Ligne précédente vide",IF(NOT(OR($C303="Achat",$C303="Cession",$C303="Échange sans soulte",$C303="Transfert")),"Type inconnu",IF(NOT(ISNUMBER($A303)),"Date manquante",IF(SUM($A303)&lt;MAX($A$13:$A302),"Date antérieure à une ligne précédente",IF(AND($C303="Achat",SUM($D303)&lt;=0),"Montant de l’achat manquant",IF(AND($C303="Achat",OR(SUM($E303)&lt;&gt;0,SUM($F303)&lt;&gt;0,SUM($G303)&lt;&gt;0,SUM($H303)&lt;&gt;0)),"Achat : colonnes E à H à laisser vides",IF(AND($C303="Cession",SUM($D303)&lt;&gt;0),"Cession : colonne D à laisser vide",IF(AND($C303="Cession",OR(SUM($E303)&lt;0,SUM($F303)&lt;0,SUM($G303)&lt;0,SUM($H303)&lt;0)),"Montant négatif",IF(AND($C303="Cession",SUM($E303)&lt;=0),"Prix de cession manquant",IF(AND($C303="Cession",SUM($G303)&gt;0,SUM($H303)&gt;0),"Une seule soulte par cession",IF(AND($C303="Cession",SUM($J303)&lt;=0),"Valeur globale manquante (onglet Valeur globale)",IF(AND($C303="Cession",SUM($L303)&gt;SUM($J303)+0.000001),"Prix supérieur à la valeur globale : un actif manque","OK")))))))))))))</f>
        <v/>
      </c>
    </row>
    <row r="304" spans="1:20" x14ac:dyDescent="0.25">
      <c r="A304" s="14"/>
      <c r="B304" s="15"/>
      <c r="C304" s="15"/>
      <c r="D304" s="16"/>
      <c r="E304" s="16"/>
      <c r="F304" s="16"/>
      <c r="G304" s="16"/>
      <c r="H304" s="16"/>
      <c r="I304" s="17" t="str">
        <f>IF($C304="Cession",COUNTIF($C$14:$C304,"Cession"),"")</f>
        <v/>
      </c>
      <c r="J304" s="18" t="str">
        <f>IF($C304="Cession",SUMIFS('Valeur globale'!$F$5:$F$1004,'Valeur globale'!$A$5:$A$1004,$I304),"")</f>
        <v/>
      </c>
      <c r="K304" s="19" t="str">
        <f>IF($C304="Cession",SUM($E304)-SUM($F304),"")</f>
        <v/>
      </c>
      <c r="L304" s="19" t="str">
        <f>IF($C304="Cession",SUM($E304)+SUM($G304)-SUM($H304),"")</f>
        <v/>
      </c>
      <c r="M304" s="19" t="str">
        <f>IF($C304="Cession",SUM($L304)-SUM($F304),"")</f>
        <v/>
      </c>
      <c r="N304" s="18" t="str">
        <f>IF($C304="Cession",SUMIFS($D$13:$D303,$C$13:$C303,"Achat"),"")</f>
        <v/>
      </c>
      <c r="O304" s="18" t="str">
        <f>IF($C304="Cession",SUM($R$13:$R303),"")</f>
        <v/>
      </c>
      <c r="P304" s="18" t="str">
        <f>IF($C304="Cession",SUMIFS($G$13:$G303,$C$13:$C303,"Cession"),"")</f>
        <v/>
      </c>
      <c r="Q304" s="19" t="str">
        <f>IF($C304="Cession",SUM($N304)-SUM($O304)-SUM($P304),"")</f>
        <v/>
      </c>
      <c r="R304" s="19" t="str">
        <f>IF(AND($C304="Cession",SUM($J304)&gt;0,SUM($L304)&lt;=SUM($J304)+0.000001),SUM($Q304)*SUM($L304)/SUM($J304),"")</f>
        <v/>
      </c>
      <c r="S304" s="20" t="str">
        <f>IF($R304="","",SUM($M304)-$R304)</f>
        <v/>
      </c>
      <c r="T304" s="21" t="str">
        <f>IF($C304="","",IF($C303="","Ligne précédente vide",IF(NOT(OR($C304="Achat",$C304="Cession",$C304="Échange sans soulte",$C304="Transfert")),"Type inconnu",IF(NOT(ISNUMBER($A304)),"Date manquante",IF(SUM($A304)&lt;MAX($A$13:$A303),"Date antérieure à une ligne précédente",IF(AND($C304="Achat",SUM($D304)&lt;=0),"Montant de l’achat manquant",IF(AND($C304="Achat",OR(SUM($E304)&lt;&gt;0,SUM($F304)&lt;&gt;0,SUM($G304)&lt;&gt;0,SUM($H304)&lt;&gt;0)),"Achat : colonnes E à H à laisser vides",IF(AND($C304="Cession",SUM($D304)&lt;&gt;0),"Cession : colonne D à laisser vide",IF(AND($C304="Cession",OR(SUM($E304)&lt;0,SUM($F304)&lt;0,SUM($G304)&lt;0,SUM($H304)&lt;0)),"Montant négatif",IF(AND($C304="Cession",SUM($E304)&lt;=0),"Prix de cession manquant",IF(AND($C304="Cession",SUM($G304)&gt;0,SUM($H304)&gt;0),"Une seule soulte par cession",IF(AND($C304="Cession",SUM($J304)&lt;=0),"Valeur globale manquante (onglet Valeur globale)",IF(AND($C304="Cession",SUM($L304)&gt;SUM($J304)+0.000001),"Prix supérieur à la valeur globale : un actif manque","OK")))))))))))))</f>
        <v/>
      </c>
    </row>
    <row r="305" spans="1:20" x14ac:dyDescent="0.25">
      <c r="A305" s="14"/>
      <c r="B305" s="15"/>
      <c r="C305" s="15"/>
      <c r="D305" s="16"/>
      <c r="E305" s="16"/>
      <c r="F305" s="16"/>
      <c r="G305" s="16"/>
      <c r="H305" s="16"/>
      <c r="I305" s="17" t="str">
        <f>IF($C305="Cession",COUNTIF($C$14:$C305,"Cession"),"")</f>
        <v/>
      </c>
      <c r="J305" s="18" t="str">
        <f>IF($C305="Cession",SUMIFS('Valeur globale'!$F$5:$F$1004,'Valeur globale'!$A$5:$A$1004,$I305),"")</f>
        <v/>
      </c>
      <c r="K305" s="19" t="str">
        <f>IF($C305="Cession",SUM($E305)-SUM($F305),"")</f>
        <v/>
      </c>
      <c r="L305" s="19" t="str">
        <f>IF($C305="Cession",SUM($E305)+SUM($G305)-SUM($H305),"")</f>
        <v/>
      </c>
      <c r="M305" s="19" t="str">
        <f>IF($C305="Cession",SUM($L305)-SUM($F305),"")</f>
        <v/>
      </c>
      <c r="N305" s="18" t="str">
        <f>IF($C305="Cession",SUMIFS($D$13:$D304,$C$13:$C304,"Achat"),"")</f>
        <v/>
      </c>
      <c r="O305" s="18" t="str">
        <f>IF($C305="Cession",SUM($R$13:$R304),"")</f>
        <v/>
      </c>
      <c r="P305" s="18" t="str">
        <f>IF($C305="Cession",SUMIFS($G$13:$G304,$C$13:$C304,"Cession"),"")</f>
        <v/>
      </c>
      <c r="Q305" s="19" t="str">
        <f>IF($C305="Cession",SUM($N305)-SUM($O305)-SUM($P305),"")</f>
        <v/>
      </c>
      <c r="R305" s="19" t="str">
        <f>IF(AND($C305="Cession",SUM($J305)&gt;0,SUM($L305)&lt;=SUM($J305)+0.000001),SUM($Q305)*SUM($L305)/SUM($J305),"")</f>
        <v/>
      </c>
      <c r="S305" s="20" t="str">
        <f>IF($R305="","",SUM($M305)-$R305)</f>
        <v/>
      </c>
      <c r="T305" s="21" t="str">
        <f>IF($C305="","",IF($C304="","Ligne précédente vide",IF(NOT(OR($C305="Achat",$C305="Cession",$C305="Échange sans soulte",$C305="Transfert")),"Type inconnu",IF(NOT(ISNUMBER($A305)),"Date manquante",IF(SUM($A305)&lt;MAX($A$13:$A304),"Date antérieure à une ligne précédente",IF(AND($C305="Achat",SUM($D305)&lt;=0),"Montant de l’achat manquant",IF(AND($C305="Achat",OR(SUM($E305)&lt;&gt;0,SUM($F305)&lt;&gt;0,SUM($G305)&lt;&gt;0,SUM($H305)&lt;&gt;0)),"Achat : colonnes E à H à laisser vides",IF(AND($C305="Cession",SUM($D305)&lt;&gt;0),"Cession : colonne D à laisser vide",IF(AND($C305="Cession",OR(SUM($E305)&lt;0,SUM($F305)&lt;0,SUM($G305)&lt;0,SUM($H305)&lt;0)),"Montant négatif",IF(AND($C305="Cession",SUM($E305)&lt;=0),"Prix de cession manquant",IF(AND($C305="Cession",SUM($G305)&gt;0,SUM($H305)&gt;0),"Une seule soulte par cession",IF(AND($C305="Cession",SUM($J305)&lt;=0),"Valeur globale manquante (onglet Valeur globale)",IF(AND($C305="Cession",SUM($L305)&gt;SUM($J305)+0.000001),"Prix supérieur à la valeur globale : un actif manque","OK")))))))))))))</f>
        <v/>
      </c>
    </row>
    <row r="306" spans="1:20" x14ac:dyDescent="0.25">
      <c r="A306" s="14"/>
      <c r="B306" s="15"/>
      <c r="C306" s="15"/>
      <c r="D306" s="16"/>
      <c r="E306" s="16"/>
      <c r="F306" s="16"/>
      <c r="G306" s="16"/>
      <c r="H306" s="16"/>
      <c r="I306" s="17" t="str">
        <f>IF($C306="Cession",COUNTIF($C$14:$C306,"Cession"),"")</f>
        <v/>
      </c>
      <c r="J306" s="18" t="str">
        <f>IF($C306="Cession",SUMIFS('Valeur globale'!$F$5:$F$1004,'Valeur globale'!$A$5:$A$1004,$I306),"")</f>
        <v/>
      </c>
      <c r="K306" s="19" t="str">
        <f>IF($C306="Cession",SUM($E306)-SUM($F306),"")</f>
        <v/>
      </c>
      <c r="L306" s="19" t="str">
        <f>IF($C306="Cession",SUM($E306)+SUM($G306)-SUM($H306),"")</f>
        <v/>
      </c>
      <c r="M306" s="19" t="str">
        <f>IF($C306="Cession",SUM($L306)-SUM($F306),"")</f>
        <v/>
      </c>
      <c r="N306" s="18" t="str">
        <f>IF($C306="Cession",SUMIFS($D$13:$D305,$C$13:$C305,"Achat"),"")</f>
        <v/>
      </c>
      <c r="O306" s="18" t="str">
        <f>IF($C306="Cession",SUM($R$13:$R305),"")</f>
        <v/>
      </c>
      <c r="P306" s="18" t="str">
        <f>IF($C306="Cession",SUMIFS($G$13:$G305,$C$13:$C305,"Cession"),"")</f>
        <v/>
      </c>
      <c r="Q306" s="19" t="str">
        <f>IF($C306="Cession",SUM($N306)-SUM($O306)-SUM($P306),"")</f>
        <v/>
      </c>
      <c r="R306" s="19" t="str">
        <f>IF(AND($C306="Cession",SUM($J306)&gt;0,SUM($L306)&lt;=SUM($J306)+0.000001),SUM($Q306)*SUM($L306)/SUM($J306),"")</f>
        <v/>
      </c>
      <c r="S306" s="20" t="str">
        <f>IF($R306="","",SUM($M306)-$R306)</f>
        <v/>
      </c>
      <c r="T306" s="21" t="str">
        <f>IF($C306="","",IF($C305="","Ligne précédente vide",IF(NOT(OR($C306="Achat",$C306="Cession",$C306="Échange sans soulte",$C306="Transfert")),"Type inconnu",IF(NOT(ISNUMBER($A306)),"Date manquante",IF(SUM($A306)&lt;MAX($A$13:$A305),"Date antérieure à une ligne précédente",IF(AND($C306="Achat",SUM($D306)&lt;=0),"Montant de l’achat manquant",IF(AND($C306="Achat",OR(SUM($E306)&lt;&gt;0,SUM($F306)&lt;&gt;0,SUM($G306)&lt;&gt;0,SUM($H306)&lt;&gt;0)),"Achat : colonnes E à H à laisser vides",IF(AND($C306="Cession",SUM($D306)&lt;&gt;0),"Cession : colonne D à laisser vide",IF(AND($C306="Cession",OR(SUM($E306)&lt;0,SUM($F306)&lt;0,SUM($G306)&lt;0,SUM($H306)&lt;0)),"Montant négatif",IF(AND($C306="Cession",SUM($E306)&lt;=0),"Prix de cession manquant",IF(AND($C306="Cession",SUM($G306)&gt;0,SUM($H306)&gt;0),"Une seule soulte par cession",IF(AND($C306="Cession",SUM($J306)&lt;=0),"Valeur globale manquante (onglet Valeur globale)",IF(AND($C306="Cession",SUM($L306)&gt;SUM($J306)+0.000001),"Prix supérieur à la valeur globale : un actif manque","OK")))))))))))))</f>
        <v/>
      </c>
    </row>
    <row r="307" spans="1:20" x14ac:dyDescent="0.25">
      <c r="A307" s="14"/>
      <c r="B307" s="15"/>
      <c r="C307" s="15"/>
      <c r="D307" s="16"/>
      <c r="E307" s="16"/>
      <c r="F307" s="16"/>
      <c r="G307" s="16"/>
      <c r="H307" s="16"/>
      <c r="I307" s="17" t="str">
        <f>IF($C307="Cession",COUNTIF($C$14:$C307,"Cession"),"")</f>
        <v/>
      </c>
      <c r="J307" s="18" t="str">
        <f>IF($C307="Cession",SUMIFS('Valeur globale'!$F$5:$F$1004,'Valeur globale'!$A$5:$A$1004,$I307),"")</f>
        <v/>
      </c>
      <c r="K307" s="19" t="str">
        <f>IF($C307="Cession",SUM($E307)-SUM($F307),"")</f>
        <v/>
      </c>
      <c r="L307" s="19" t="str">
        <f>IF($C307="Cession",SUM($E307)+SUM($G307)-SUM($H307),"")</f>
        <v/>
      </c>
      <c r="M307" s="19" t="str">
        <f>IF($C307="Cession",SUM($L307)-SUM($F307),"")</f>
        <v/>
      </c>
      <c r="N307" s="18" t="str">
        <f>IF($C307="Cession",SUMIFS($D$13:$D306,$C$13:$C306,"Achat"),"")</f>
        <v/>
      </c>
      <c r="O307" s="18" t="str">
        <f>IF($C307="Cession",SUM($R$13:$R306),"")</f>
        <v/>
      </c>
      <c r="P307" s="18" t="str">
        <f>IF($C307="Cession",SUMIFS($G$13:$G306,$C$13:$C306,"Cession"),"")</f>
        <v/>
      </c>
      <c r="Q307" s="19" t="str">
        <f>IF($C307="Cession",SUM($N307)-SUM($O307)-SUM($P307),"")</f>
        <v/>
      </c>
      <c r="R307" s="19" t="str">
        <f>IF(AND($C307="Cession",SUM($J307)&gt;0,SUM($L307)&lt;=SUM($J307)+0.000001),SUM($Q307)*SUM($L307)/SUM($J307),"")</f>
        <v/>
      </c>
      <c r="S307" s="20" t="str">
        <f>IF($R307="","",SUM($M307)-$R307)</f>
        <v/>
      </c>
      <c r="T307" s="21" t="str">
        <f>IF($C307="","",IF($C306="","Ligne précédente vide",IF(NOT(OR($C307="Achat",$C307="Cession",$C307="Échange sans soulte",$C307="Transfert")),"Type inconnu",IF(NOT(ISNUMBER($A307)),"Date manquante",IF(SUM($A307)&lt;MAX($A$13:$A306),"Date antérieure à une ligne précédente",IF(AND($C307="Achat",SUM($D307)&lt;=0),"Montant de l’achat manquant",IF(AND($C307="Achat",OR(SUM($E307)&lt;&gt;0,SUM($F307)&lt;&gt;0,SUM($G307)&lt;&gt;0,SUM($H307)&lt;&gt;0)),"Achat : colonnes E à H à laisser vides",IF(AND($C307="Cession",SUM($D307)&lt;&gt;0),"Cession : colonne D à laisser vide",IF(AND($C307="Cession",OR(SUM($E307)&lt;0,SUM($F307)&lt;0,SUM($G307)&lt;0,SUM($H307)&lt;0)),"Montant négatif",IF(AND($C307="Cession",SUM($E307)&lt;=0),"Prix de cession manquant",IF(AND($C307="Cession",SUM($G307)&gt;0,SUM($H307)&gt;0),"Une seule soulte par cession",IF(AND($C307="Cession",SUM($J307)&lt;=0),"Valeur globale manquante (onglet Valeur globale)",IF(AND($C307="Cession",SUM($L307)&gt;SUM($J307)+0.000001),"Prix supérieur à la valeur globale : un actif manque","OK")))))))))))))</f>
        <v/>
      </c>
    </row>
    <row r="308" spans="1:20" x14ac:dyDescent="0.25">
      <c r="A308" s="14"/>
      <c r="B308" s="15"/>
      <c r="C308" s="15"/>
      <c r="D308" s="16"/>
      <c r="E308" s="16"/>
      <c r="F308" s="16"/>
      <c r="G308" s="16"/>
      <c r="H308" s="16"/>
      <c r="I308" s="17" t="str">
        <f>IF($C308="Cession",COUNTIF($C$14:$C308,"Cession"),"")</f>
        <v/>
      </c>
      <c r="J308" s="18" t="str">
        <f>IF($C308="Cession",SUMIFS('Valeur globale'!$F$5:$F$1004,'Valeur globale'!$A$5:$A$1004,$I308),"")</f>
        <v/>
      </c>
      <c r="K308" s="19" t="str">
        <f>IF($C308="Cession",SUM($E308)-SUM($F308),"")</f>
        <v/>
      </c>
      <c r="L308" s="19" t="str">
        <f>IF($C308="Cession",SUM($E308)+SUM($G308)-SUM($H308),"")</f>
        <v/>
      </c>
      <c r="M308" s="19" t="str">
        <f>IF($C308="Cession",SUM($L308)-SUM($F308),"")</f>
        <v/>
      </c>
      <c r="N308" s="18" t="str">
        <f>IF($C308="Cession",SUMIFS($D$13:$D307,$C$13:$C307,"Achat"),"")</f>
        <v/>
      </c>
      <c r="O308" s="18" t="str">
        <f>IF($C308="Cession",SUM($R$13:$R307),"")</f>
        <v/>
      </c>
      <c r="P308" s="18" t="str">
        <f>IF($C308="Cession",SUMIFS($G$13:$G307,$C$13:$C307,"Cession"),"")</f>
        <v/>
      </c>
      <c r="Q308" s="19" t="str">
        <f>IF($C308="Cession",SUM($N308)-SUM($O308)-SUM($P308),"")</f>
        <v/>
      </c>
      <c r="R308" s="19" t="str">
        <f>IF(AND($C308="Cession",SUM($J308)&gt;0,SUM($L308)&lt;=SUM($J308)+0.000001),SUM($Q308)*SUM($L308)/SUM($J308),"")</f>
        <v/>
      </c>
      <c r="S308" s="20" t="str">
        <f>IF($R308="","",SUM($M308)-$R308)</f>
        <v/>
      </c>
      <c r="T308" s="21" t="str">
        <f>IF($C308="","",IF($C307="","Ligne précédente vide",IF(NOT(OR($C308="Achat",$C308="Cession",$C308="Échange sans soulte",$C308="Transfert")),"Type inconnu",IF(NOT(ISNUMBER($A308)),"Date manquante",IF(SUM($A308)&lt;MAX($A$13:$A307),"Date antérieure à une ligne précédente",IF(AND($C308="Achat",SUM($D308)&lt;=0),"Montant de l’achat manquant",IF(AND($C308="Achat",OR(SUM($E308)&lt;&gt;0,SUM($F308)&lt;&gt;0,SUM($G308)&lt;&gt;0,SUM($H308)&lt;&gt;0)),"Achat : colonnes E à H à laisser vides",IF(AND($C308="Cession",SUM($D308)&lt;&gt;0),"Cession : colonne D à laisser vide",IF(AND($C308="Cession",OR(SUM($E308)&lt;0,SUM($F308)&lt;0,SUM($G308)&lt;0,SUM($H308)&lt;0)),"Montant négatif",IF(AND($C308="Cession",SUM($E308)&lt;=0),"Prix de cession manquant",IF(AND($C308="Cession",SUM($G308)&gt;0,SUM($H308)&gt;0),"Une seule soulte par cession",IF(AND($C308="Cession",SUM($J308)&lt;=0),"Valeur globale manquante (onglet Valeur globale)",IF(AND($C308="Cession",SUM($L308)&gt;SUM($J308)+0.000001),"Prix supérieur à la valeur globale : un actif manque","OK")))))))))))))</f>
        <v/>
      </c>
    </row>
    <row r="309" spans="1:20" x14ac:dyDescent="0.25">
      <c r="A309" s="14"/>
      <c r="B309" s="15"/>
      <c r="C309" s="15"/>
      <c r="D309" s="16"/>
      <c r="E309" s="16"/>
      <c r="F309" s="16"/>
      <c r="G309" s="16"/>
      <c r="H309" s="16"/>
      <c r="I309" s="17" t="str">
        <f>IF($C309="Cession",COUNTIF($C$14:$C309,"Cession"),"")</f>
        <v/>
      </c>
      <c r="J309" s="18" t="str">
        <f>IF($C309="Cession",SUMIFS('Valeur globale'!$F$5:$F$1004,'Valeur globale'!$A$5:$A$1004,$I309),"")</f>
        <v/>
      </c>
      <c r="K309" s="19" t="str">
        <f>IF($C309="Cession",SUM($E309)-SUM($F309),"")</f>
        <v/>
      </c>
      <c r="L309" s="19" t="str">
        <f>IF($C309="Cession",SUM($E309)+SUM($G309)-SUM($H309),"")</f>
        <v/>
      </c>
      <c r="M309" s="19" t="str">
        <f>IF($C309="Cession",SUM($L309)-SUM($F309),"")</f>
        <v/>
      </c>
      <c r="N309" s="18" t="str">
        <f>IF($C309="Cession",SUMIFS($D$13:$D308,$C$13:$C308,"Achat"),"")</f>
        <v/>
      </c>
      <c r="O309" s="18" t="str">
        <f>IF($C309="Cession",SUM($R$13:$R308),"")</f>
        <v/>
      </c>
      <c r="P309" s="18" t="str">
        <f>IF($C309="Cession",SUMIFS($G$13:$G308,$C$13:$C308,"Cession"),"")</f>
        <v/>
      </c>
      <c r="Q309" s="19" t="str">
        <f>IF($C309="Cession",SUM($N309)-SUM($O309)-SUM($P309),"")</f>
        <v/>
      </c>
      <c r="R309" s="19" t="str">
        <f>IF(AND($C309="Cession",SUM($J309)&gt;0,SUM($L309)&lt;=SUM($J309)+0.000001),SUM($Q309)*SUM($L309)/SUM($J309),"")</f>
        <v/>
      </c>
      <c r="S309" s="20" t="str">
        <f>IF($R309="","",SUM($M309)-$R309)</f>
        <v/>
      </c>
      <c r="T309" s="21" t="str">
        <f>IF($C309="","",IF($C308="","Ligne précédente vide",IF(NOT(OR($C309="Achat",$C309="Cession",$C309="Échange sans soulte",$C309="Transfert")),"Type inconnu",IF(NOT(ISNUMBER($A309)),"Date manquante",IF(SUM($A309)&lt;MAX($A$13:$A308),"Date antérieure à une ligne précédente",IF(AND($C309="Achat",SUM($D309)&lt;=0),"Montant de l’achat manquant",IF(AND($C309="Achat",OR(SUM($E309)&lt;&gt;0,SUM($F309)&lt;&gt;0,SUM($G309)&lt;&gt;0,SUM($H309)&lt;&gt;0)),"Achat : colonnes E à H à laisser vides",IF(AND($C309="Cession",SUM($D309)&lt;&gt;0),"Cession : colonne D à laisser vide",IF(AND($C309="Cession",OR(SUM($E309)&lt;0,SUM($F309)&lt;0,SUM($G309)&lt;0,SUM($H309)&lt;0)),"Montant négatif",IF(AND($C309="Cession",SUM($E309)&lt;=0),"Prix de cession manquant",IF(AND($C309="Cession",SUM($G309)&gt;0,SUM($H309)&gt;0),"Une seule soulte par cession",IF(AND($C309="Cession",SUM($J309)&lt;=0),"Valeur globale manquante (onglet Valeur globale)",IF(AND($C309="Cession",SUM($L309)&gt;SUM($J309)+0.000001),"Prix supérieur à la valeur globale : un actif manque","OK")))))))))))))</f>
        <v/>
      </c>
    </row>
    <row r="310" spans="1:20" x14ac:dyDescent="0.25">
      <c r="A310" s="14"/>
      <c r="B310" s="15"/>
      <c r="C310" s="15"/>
      <c r="D310" s="16"/>
      <c r="E310" s="16"/>
      <c r="F310" s="16"/>
      <c r="G310" s="16"/>
      <c r="H310" s="16"/>
      <c r="I310" s="17" t="str">
        <f>IF($C310="Cession",COUNTIF($C$14:$C310,"Cession"),"")</f>
        <v/>
      </c>
      <c r="J310" s="18" t="str">
        <f>IF($C310="Cession",SUMIFS('Valeur globale'!$F$5:$F$1004,'Valeur globale'!$A$5:$A$1004,$I310),"")</f>
        <v/>
      </c>
      <c r="K310" s="19" t="str">
        <f>IF($C310="Cession",SUM($E310)-SUM($F310),"")</f>
        <v/>
      </c>
      <c r="L310" s="19" t="str">
        <f>IF($C310="Cession",SUM($E310)+SUM($G310)-SUM($H310),"")</f>
        <v/>
      </c>
      <c r="M310" s="19" t="str">
        <f>IF($C310="Cession",SUM($L310)-SUM($F310),"")</f>
        <v/>
      </c>
      <c r="N310" s="18" t="str">
        <f>IF($C310="Cession",SUMIFS($D$13:$D309,$C$13:$C309,"Achat"),"")</f>
        <v/>
      </c>
      <c r="O310" s="18" t="str">
        <f>IF($C310="Cession",SUM($R$13:$R309),"")</f>
        <v/>
      </c>
      <c r="P310" s="18" t="str">
        <f>IF($C310="Cession",SUMIFS($G$13:$G309,$C$13:$C309,"Cession"),"")</f>
        <v/>
      </c>
      <c r="Q310" s="19" t="str">
        <f>IF($C310="Cession",SUM($N310)-SUM($O310)-SUM($P310),"")</f>
        <v/>
      </c>
      <c r="R310" s="19" t="str">
        <f>IF(AND($C310="Cession",SUM($J310)&gt;0,SUM($L310)&lt;=SUM($J310)+0.000001),SUM($Q310)*SUM($L310)/SUM($J310),"")</f>
        <v/>
      </c>
      <c r="S310" s="20" t="str">
        <f>IF($R310="","",SUM($M310)-$R310)</f>
        <v/>
      </c>
      <c r="T310" s="21" t="str">
        <f>IF($C310="","",IF($C309="","Ligne précédente vide",IF(NOT(OR($C310="Achat",$C310="Cession",$C310="Échange sans soulte",$C310="Transfert")),"Type inconnu",IF(NOT(ISNUMBER($A310)),"Date manquante",IF(SUM($A310)&lt;MAX($A$13:$A309),"Date antérieure à une ligne précédente",IF(AND($C310="Achat",SUM($D310)&lt;=0),"Montant de l’achat manquant",IF(AND($C310="Achat",OR(SUM($E310)&lt;&gt;0,SUM($F310)&lt;&gt;0,SUM($G310)&lt;&gt;0,SUM($H310)&lt;&gt;0)),"Achat : colonnes E à H à laisser vides",IF(AND($C310="Cession",SUM($D310)&lt;&gt;0),"Cession : colonne D à laisser vide",IF(AND($C310="Cession",OR(SUM($E310)&lt;0,SUM($F310)&lt;0,SUM($G310)&lt;0,SUM($H310)&lt;0)),"Montant négatif",IF(AND($C310="Cession",SUM($E310)&lt;=0),"Prix de cession manquant",IF(AND($C310="Cession",SUM($G310)&gt;0,SUM($H310)&gt;0),"Une seule soulte par cession",IF(AND($C310="Cession",SUM($J310)&lt;=0),"Valeur globale manquante (onglet Valeur globale)",IF(AND($C310="Cession",SUM($L310)&gt;SUM($J310)+0.000001),"Prix supérieur à la valeur globale : un actif manque","OK")))))))))))))</f>
        <v/>
      </c>
    </row>
    <row r="311" spans="1:20" x14ac:dyDescent="0.25">
      <c r="A311" s="14"/>
      <c r="B311" s="15"/>
      <c r="C311" s="15"/>
      <c r="D311" s="16"/>
      <c r="E311" s="16"/>
      <c r="F311" s="16"/>
      <c r="G311" s="16"/>
      <c r="H311" s="16"/>
      <c r="I311" s="17" t="str">
        <f>IF($C311="Cession",COUNTIF($C$14:$C311,"Cession"),"")</f>
        <v/>
      </c>
      <c r="J311" s="18" t="str">
        <f>IF($C311="Cession",SUMIFS('Valeur globale'!$F$5:$F$1004,'Valeur globale'!$A$5:$A$1004,$I311),"")</f>
        <v/>
      </c>
      <c r="K311" s="19" t="str">
        <f>IF($C311="Cession",SUM($E311)-SUM($F311),"")</f>
        <v/>
      </c>
      <c r="L311" s="19" t="str">
        <f>IF($C311="Cession",SUM($E311)+SUM($G311)-SUM($H311),"")</f>
        <v/>
      </c>
      <c r="M311" s="19" t="str">
        <f>IF($C311="Cession",SUM($L311)-SUM($F311),"")</f>
        <v/>
      </c>
      <c r="N311" s="18" t="str">
        <f>IF($C311="Cession",SUMIFS($D$13:$D310,$C$13:$C310,"Achat"),"")</f>
        <v/>
      </c>
      <c r="O311" s="18" t="str">
        <f>IF($C311="Cession",SUM($R$13:$R310),"")</f>
        <v/>
      </c>
      <c r="P311" s="18" t="str">
        <f>IF($C311="Cession",SUMIFS($G$13:$G310,$C$13:$C310,"Cession"),"")</f>
        <v/>
      </c>
      <c r="Q311" s="19" t="str">
        <f>IF($C311="Cession",SUM($N311)-SUM($O311)-SUM($P311),"")</f>
        <v/>
      </c>
      <c r="R311" s="19" t="str">
        <f>IF(AND($C311="Cession",SUM($J311)&gt;0,SUM($L311)&lt;=SUM($J311)+0.000001),SUM($Q311)*SUM($L311)/SUM($J311),"")</f>
        <v/>
      </c>
      <c r="S311" s="20" t="str">
        <f>IF($R311="","",SUM($M311)-$R311)</f>
        <v/>
      </c>
      <c r="T311" s="21" t="str">
        <f>IF($C311="","",IF($C310="","Ligne précédente vide",IF(NOT(OR($C311="Achat",$C311="Cession",$C311="Échange sans soulte",$C311="Transfert")),"Type inconnu",IF(NOT(ISNUMBER($A311)),"Date manquante",IF(SUM($A311)&lt;MAX($A$13:$A310),"Date antérieure à une ligne précédente",IF(AND($C311="Achat",SUM($D311)&lt;=0),"Montant de l’achat manquant",IF(AND($C311="Achat",OR(SUM($E311)&lt;&gt;0,SUM($F311)&lt;&gt;0,SUM($G311)&lt;&gt;0,SUM($H311)&lt;&gt;0)),"Achat : colonnes E à H à laisser vides",IF(AND($C311="Cession",SUM($D311)&lt;&gt;0),"Cession : colonne D à laisser vide",IF(AND($C311="Cession",OR(SUM($E311)&lt;0,SUM($F311)&lt;0,SUM($G311)&lt;0,SUM($H311)&lt;0)),"Montant négatif",IF(AND($C311="Cession",SUM($E311)&lt;=0),"Prix de cession manquant",IF(AND($C311="Cession",SUM($G311)&gt;0,SUM($H311)&gt;0),"Une seule soulte par cession",IF(AND($C311="Cession",SUM($J311)&lt;=0),"Valeur globale manquante (onglet Valeur globale)",IF(AND($C311="Cession",SUM($L311)&gt;SUM($J311)+0.000001),"Prix supérieur à la valeur globale : un actif manque","OK")))))))))))))</f>
        <v/>
      </c>
    </row>
    <row r="312" spans="1:20" x14ac:dyDescent="0.25">
      <c r="A312" s="14"/>
      <c r="B312" s="15"/>
      <c r="C312" s="15"/>
      <c r="D312" s="16"/>
      <c r="E312" s="16"/>
      <c r="F312" s="16"/>
      <c r="G312" s="16"/>
      <c r="H312" s="16"/>
      <c r="I312" s="17" t="str">
        <f>IF($C312="Cession",COUNTIF($C$14:$C312,"Cession"),"")</f>
        <v/>
      </c>
      <c r="J312" s="18" t="str">
        <f>IF($C312="Cession",SUMIFS('Valeur globale'!$F$5:$F$1004,'Valeur globale'!$A$5:$A$1004,$I312),"")</f>
        <v/>
      </c>
      <c r="K312" s="19" t="str">
        <f>IF($C312="Cession",SUM($E312)-SUM($F312),"")</f>
        <v/>
      </c>
      <c r="L312" s="19" t="str">
        <f>IF($C312="Cession",SUM($E312)+SUM($G312)-SUM($H312),"")</f>
        <v/>
      </c>
      <c r="M312" s="19" t="str">
        <f>IF($C312="Cession",SUM($L312)-SUM($F312),"")</f>
        <v/>
      </c>
      <c r="N312" s="18" t="str">
        <f>IF($C312="Cession",SUMIFS($D$13:$D311,$C$13:$C311,"Achat"),"")</f>
        <v/>
      </c>
      <c r="O312" s="18" t="str">
        <f>IF($C312="Cession",SUM($R$13:$R311),"")</f>
        <v/>
      </c>
      <c r="P312" s="18" t="str">
        <f>IF($C312="Cession",SUMIFS($G$13:$G311,$C$13:$C311,"Cession"),"")</f>
        <v/>
      </c>
      <c r="Q312" s="19" t="str">
        <f>IF($C312="Cession",SUM($N312)-SUM($O312)-SUM($P312),"")</f>
        <v/>
      </c>
      <c r="R312" s="19" t="str">
        <f>IF(AND($C312="Cession",SUM($J312)&gt;0,SUM($L312)&lt;=SUM($J312)+0.000001),SUM($Q312)*SUM($L312)/SUM($J312),"")</f>
        <v/>
      </c>
      <c r="S312" s="20" t="str">
        <f>IF($R312="","",SUM($M312)-$R312)</f>
        <v/>
      </c>
      <c r="T312" s="21" t="str">
        <f>IF($C312="","",IF($C311="","Ligne précédente vide",IF(NOT(OR($C312="Achat",$C312="Cession",$C312="Échange sans soulte",$C312="Transfert")),"Type inconnu",IF(NOT(ISNUMBER($A312)),"Date manquante",IF(SUM($A312)&lt;MAX($A$13:$A311),"Date antérieure à une ligne précédente",IF(AND($C312="Achat",SUM($D312)&lt;=0),"Montant de l’achat manquant",IF(AND($C312="Achat",OR(SUM($E312)&lt;&gt;0,SUM($F312)&lt;&gt;0,SUM($G312)&lt;&gt;0,SUM($H312)&lt;&gt;0)),"Achat : colonnes E à H à laisser vides",IF(AND($C312="Cession",SUM($D312)&lt;&gt;0),"Cession : colonne D à laisser vide",IF(AND($C312="Cession",OR(SUM($E312)&lt;0,SUM($F312)&lt;0,SUM($G312)&lt;0,SUM($H312)&lt;0)),"Montant négatif",IF(AND($C312="Cession",SUM($E312)&lt;=0),"Prix de cession manquant",IF(AND($C312="Cession",SUM($G312)&gt;0,SUM($H312)&gt;0),"Une seule soulte par cession",IF(AND($C312="Cession",SUM($J312)&lt;=0),"Valeur globale manquante (onglet Valeur globale)",IF(AND($C312="Cession",SUM($L312)&gt;SUM($J312)+0.000001),"Prix supérieur à la valeur globale : un actif manque","OK")))))))))))))</f>
        <v/>
      </c>
    </row>
    <row r="313" spans="1:20" x14ac:dyDescent="0.25">
      <c r="A313" s="14"/>
      <c r="B313" s="15"/>
      <c r="C313" s="15"/>
      <c r="D313" s="16"/>
      <c r="E313" s="16"/>
      <c r="F313" s="16"/>
      <c r="G313" s="16"/>
      <c r="H313" s="16"/>
      <c r="I313" s="17" t="str">
        <f>IF($C313="Cession",COUNTIF($C$14:$C313,"Cession"),"")</f>
        <v/>
      </c>
      <c r="J313" s="18" t="str">
        <f>IF($C313="Cession",SUMIFS('Valeur globale'!$F$5:$F$1004,'Valeur globale'!$A$5:$A$1004,$I313),"")</f>
        <v/>
      </c>
      <c r="K313" s="19" t="str">
        <f>IF($C313="Cession",SUM($E313)-SUM($F313),"")</f>
        <v/>
      </c>
      <c r="L313" s="19" t="str">
        <f>IF($C313="Cession",SUM($E313)+SUM($G313)-SUM($H313),"")</f>
        <v/>
      </c>
      <c r="M313" s="19" t="str">
        <f>IF($C313="Cession",SUM($L313)-SUM($F313),"")</f>
        <v/>
      </c>
      <c r="N313" s="18" t="str">
        <f>IF($C313="Cession",SUMIFS($D$13:$D312,$C$13:$C312,"Achat"),"")</f>
        <v/>
      </c>
      <c r="O313" s="18" t="str">
        <f>IF($C313="Cession",SUM($R$13:$R312),"")</f>
        <v/>
      </c>
      <c r="P313" s="18" t="str">
        <f>IF($C313="Cession",SUMIFS($G$13:$G312,$C$13:$C312,"Cession"),"")</f>
        <v/>
      </c>
      <c r="Q313" s="19" t="str">
        <f>IF($C313="Cession",SUM($N313)-SUM($O313)-SUM($P313),"")</f>
        <v/>
      </c>
      <c r="R313" s="19" t="str">
        <f>IF(AND($C313="Cession",SUM($J313)&gt;0,SUM($L313)&lt;=SUM($J313)+0.000001),SUM($Q313)*SUM($L313)/SUM($J313),"")</f>
        <v/>
      </c>
      <c r="S313" s="20" t="str">
        <f>IF($R313="","",SUM($M313)-$R313)</f>
        <v/>
      </c>
      <c r="T313" s="21" t="str">
        <f>IF($C313="","",IF($C312="","Ligne précédente vide",IF(NOT(OR($C313="Achat",$C313="Cession",$C313="Échange sans soulte",$C313="Transfert")),"Type inconnu",IF(NOT(ISNUMBER($A313)),"Date manquante",IF(SUM($A313)&lt;MAX($A$13:$A312),"Date antérieure à une ligne précédente",IF(AND($C313="Achat",SUM($D313)&lt;=0),"Montant de l’achat manquant",IF(AND($C313="Achat",OR(SUM($E313)&lt;&gt;0,SUM($F313)&lt;&gt;0,SUM($G313)&lt;&gt;0,SUM($H313)&lt;&gt;0)),"Achat : colonnes E à H à laisser vides",IF(AND($C313="Cession",SUM($D313)&lt;&gt;0),"Cession : colonne D à laisser vide",IF(AND($C313="Cession",OR(SUM($E313)&lt;0,SUM($F313)&lt;0,SUM($G313)&lt;0,SUM($H313)&lt;0)),"Montant négatif",IF(AND($C313="Cession",SUM($E313)&lt;=0),"Prix de cession manquant",IF(AND($C313="Cession",SUM($G313)&gt;0,SUM($H313)&gt;0),"Une seule soulte par cession",IF(AND($C313="Cession",SUM($J313)&lt;=0),"Valeur globale manquante (onglet Valeur globale)",IF(AND($C313="Cession",SUM($L313)&gt;SUM($J313)+0.000001),"Prix supérieur à la valeur globale : un actif manque","OK")))))))))))))</f>
        <v/>
      </c>
    </row>
    <row r="314" spans="1:20" x14ac:dyDescent="0.25">
      <c r="A314" s="14"/>
      <c r="B314" s="15"/>
      <c r="C314" s="15"/>
      <c r="D314" s="16"/>
      <c r="E314" s="16"/>
      <c r="F314" s="16"/>
      <c r="G314" s="16"/>
      <c r="H314" s="16"/>
      <c r="I314" s="17" t="str">
        <f>IF($C314="Cession",COUNTIF($C$14:$C314,"Cession"),"")</f>
        <v/>
      </c>
      <c r="J314" s="18" t="str">
        <f>IF($C314="Cession",SUMIFS('Valeur globale'!$F$5:$F$1004,'Valeur globale'!$A$5:$A$1004,$I314),"")</f>
        <v/>
      </c>
      <c r="K314" s="19" t="str">
        <f>IF($C314="Cession",SUM($E314)-SUM($F314),"")</f>
        <v/>
      </c>
      <c r="L314" s="19" t="str">
        <f>IF($C314="Cession",SUM($E314)+SUM($G314)-SUM($H314),"")</f>
        <v/>
      </c>
      <c r="M314" s="19" t="str">
        <f>IF($C314="Cession",SUM($L314)-SUM($F314),"")</f>
        <v/>
      </c>
      <c r="N314" s="18" t="str">
        <f>IF($C314="Cession",SUMIFS($D$13:$D313,$C$13:$C313,"Achat"),"")</f>
        <v/>
      </c>
      <c r="O314" s="18" t="str">
        <f>IF($C314="Cession",SUM($R$13:$R313),"")</f>
        <v/>
      </c>
      <c r="P314" s="18" t="str">
        <f>IF($C314="Cession",SUMIFS($G$13:$G313,$C$13:$C313,"Cession"),"")</f>
        <v/>
      </c>
      <c r="Q314" s="19" t="str">
        <f>IF($C314="Cession",SUM($N314)-SUM($O314)-SUM($P314),"")</f>
        <v/>
      </c>
      <c r="R314" s="19" t="str">
        <f>IF(AND($C314="Cession",SUM($J314)&gt;0,SUM($L314)&lt;=SUM($J314)+0.000001),SUM($Q314)*SUM($L314)/SUM($J314),"")</f>
        <v/>
      </c>
      <c r="S314" s="20" t="str">
        <f>IF($R314="","",SUM($M314)-$R314)</f>
        <v/>
      </c>
      <c r="T314" s="21" t="str">
        <f>IF($C314="","",IF($C313="","Ligne précédente vide",IF(NOT(OR($C314="Achat",$C314="Cession",$C314="Échange sans soulte",$C314="Transfert")),"Type inconnu",IF(NOT(ISNUMBER($A314)),"Date manquante",IF(SUM($A314)&lt;MAX($A$13:$A313),"Date antérieure à une ligne précédente",IF(AND($C314="Achat",SUM($D314)&lt;=0),"Montant de l’achat manquant",IF(AND($C314="Achat",OR(SUM($E314)&lt;&gt;0,SUM($F314)&lt;&gt;0,SUM($G314)&lt;&gt;0,SUM($H314)&lt;&gt;0)),"Achat : colonnes E à H à laisser vides",IF(AND($C314="Cession",SUM($D314)&lt;&gt;0),"Cession : colonne D à laisser vide",IF(AND($C314="Cession",OR(SUM($E314)&lt;0,SUM($F314)&lt;0,SUM($G314)&lt;0,SUM($H314)&lt;0)),"Montant négatif",IF(AND($C314="Cession",SUM($E314)&lt;=0),"Prix de cession manquant",IF(AND($C314="Cession",SUM($G314)&gt;0,SUM($H314)&gt;0),"Une seule soulte par cession",IF(AND($C314="Cession",SUM($J314)&lt;=0),"Valeur globale manquante (onglet Valeur globale)",IF(AND($C314="Cession",SUM($L314)&gt;SUM($J314)+0.000001),"Prix supérieur à la valeur globale : un actif manque","OK")))))))))))))</f>
        <v/>
      </c>
    </row>
    <row r="315" spans="1:20" x14ac:dyDescent="0.25">
      <c r="A315" s="14"/>
      <c r="B315" s="15"/>
      <c r="C315" s="15"/>
      <c r="D315" s="16"/>
      <c r="E315" s="16"/>
      <c r="F315" s="16"/>
      <c r="G315" s="16"/>
      <c r="H315" s="16"/>
      <c r="I315" s="17" t="str">
        <f>IF($C315="Cession",COUNTIF($C$14:$C315,"Cession"),"")</f>
        <v/>
      </c>
      <c r="J315" s="18" t="str">
        <f>IF($C315="Cession",SUMIFS('Valeur globale'!$F$5:$F$1004,'Valeur globale'!$A$5:$A$1004,$I315),"")</f>
        <v/>
      </c>
      <c r="K315" s="19" t="str">
        <f>IF($C315="Cession",SUM($E315)-SUM($F315),"")</f>
        <v/>
      </c>
      <c r="L315" s="19" t="str">
        <f>IF($C315="Cession",SUM($E315)+SUM($G315)-SUM($H315),"")</f>
        <v/>
      </c>
      <c r="M315" s="19" t="str">
        <f>IF($C315="Cession",SUM($L315)-SUM($F315),"")</f>
        <v/>
      </c>
      <c r="N315" s="18" t="str">
        <f>IF($C315="Cession",SUMIFS($D$13:$D314,$C$13:$C314,"Achat"),"")</f>
        <v/>
      </c>
      <c r="O315" s="18" t="str">
        <f>IF($C315="Cession",SUM($R$13:$R314),"")</f>
        <v/>
      </c>
      <c r="P315" s="18" t="str">
        <f>IF($C315="Cession",SUMIFS($G$13:$G314,$C$13:$C314,"Cession"),"")</f>
        <v/>
      </c>
      <c r="Q315" s="19" t="str">
        <f>IF($C315="Cession",SUM($N315)-SUM($O315)-SUM($P315),"")</f>
        <v/>
      </c>
      <c r="R315" s="19" t="str">
        <f>IF(AND($C315="Cession",SUM($J315)&gt;0,SUM($L315)&lt;=SUM($J315)+0.000001),SUM($Q315)*SUM($L315)/SUM($J315),"")</f>
        <v/>
      </c>
      <c r="S315" s="20" t="str">
        <f>IF($R315="","",SUM($M315)-$R315)</f>
        <v/>
      </c>
      <c r="T315" s="21" t="str">
        <f>IF($C315="","",IF($C314="","Ligne précédente vide",IF(NOT(OR($C315="Achat",$C315="Cession",$C315="Échange sans soulte",$C315="Transfert")),"Type inconnu",IF(NOT(ISNUMBER($A315)),"Date manquante",IF(SUM($A315)&lt;MAX($A$13:$A314),"Date antérieure à une ligne précédente",IF(AND($C315="Achat",SUM($D315)&lt;=0),"Montant de l’achat manquant",IF(AND($C315="Achat",OR(SUM($E315)&lt;&gt;0,SUM($F315)&lt;&gt;0,SUM($G315)&lt;&gt;0,SUM($H315)&lt;&gt;0)),"Achat : colonnes E à H à laisser vides",IF(AND($C315="Cession",SUM($D315)&lt;&gt;0),"Cession : colonne D à laisser vide",IF(AND($C315="Cession",OR(SUM($E315)&lt;0,SUM($F315)&lt;0,SUM($G315)&lt;0,SUM($H315)&lt;0)),"Montant négatif",IF(AND($C315="Cession",SUM($E315)&lt;=0),"Prix de cession manquant",IF(AND($C315="Cession",SUM($G315)&gt;0,SUM($H315)&gt;0),"Une seule soulte par cession",IF(AND($C315="Cession",SUM($J315)&lt;=0),"Valeur globale manquante (onglet Valeur globale)",IF(AND($C315="Cession",SUM($L315)&gt;SUM($J315)+0.000001),"Prix supérieur à la valeur globale : un actif manque","OK")))))))))))))</f>
        <v/>
      </c>
    </row>
    <row r="316" spans="1:20" x14ac:dyDescent="0.25">
      <c r="A316" s="14"/>
      <c r="B316" s="15"/>
      <c r="C316" s="15"/>
      <c r="D316" s="16"/>
      <c r="E316" s="16"/>
      <c r="F316" s="16"/>
      <c r="G316" s="16"/>
      <c r="H316" s="16"/>
      <c r="I316" s="17" t="str">
        <f>IF($C316="Cession",COUNTIF($C$14:$C316,"Cession"),"")</f>
        <v/>
      </c>
      <c r="J316" s="18" t="str">
        <f>IF($C316="Cession",SUMIFS('Valeur globale'!$F$5:$F$1004,'Valeur globale'!$A$5:$A$1004,$I316),"")</f>
        <v/>
      </c>
      <c r="K316" s="19" t="str">
        <f>IF($C316="Cession",SUM($E316)-SUM($F316),"")</f>
        <v/>
      </c>
      <c r="L316" s="19" t="str">
        <f>IF($C316="Cession",SUM($E316)+SUM($G316)-SUM($H316),"")</f>
        <v/>
      </c>
      <c r="M316" s="19" t="str">
        <f>IF($C316="Cession",SUM($L316)-SUM($F316),"")</f>
        <v/>
      </c>
      <c r="N316" s="18" t="str">
        <f>IF($C316="Cession",SUMIFS($D$13:$D315,$C$13:$C315,"Achat"),"")</f>
        <v/>
      </c>
      <c r="O316" s="18" t="str">
        <f>IF($C316="Cession",SUM($R$13:$R315),"")</f>
        <v/>
      </c>
      <c r="P316" s="18" t="str">
        <f>IF($C316="Cession",SUMIFS($G$13:$G315,$C$13:$C315,"Cession"),"")</f>
        <v/>
      </c>
      <c r="Q316" s="19" t="str">
        <f>IF($C316="Cession",SUM($N316)-SUM($O316)-SUM($P316),"")</f>
        <v/>
      </c>
      <c r="R316" s="19" t="str">
        <f>IF(AND($C316="Cession",SUM($J316)&gt;0,SUM($L316)&lt;=SUM($J316)+0.000001),SUM($Q316)*SUM($L316)/SUM($J316),"")</f>
        <v/>
      </c>
      <c r="S316" s="20" t="str">
        <f>IF($R316="","",SUM($M316)-$R316)</f>
        <v/>
      </c>
      <c r="T316" s="21" t="str">
        <f>IF($C316="","",IF($C315="","Ligne précédente vide",IF(NOT(OR($C316="Achat",$C316="Cession",$C316="Échange sans soulte",$C316="Transfert")),"Type inconnu",IF(NOT(ISNUMBER($A316)),"Date manquante",IF(SUM($A316)&lt;MAX($A$13:$A315),"Date antérieure à une ligne précédente",IF(AND($C316="Achat",SUM($D316)&lt;=0),"Montant de l’achat manquant",IF(AND($C316="Achat",OR(SUM($E316)&lt;&gt;0,SUM($F316)&lt;&gt;0,SUM($G316)&lt;&gt;0,SUM($H316)&lt;&gt;0)),"Achat : colonnes E à H à laisser vides",IF(AND($C316="Cession",SUM($D316)&lt;&gt;0),"Cession : colonne D à laisser vide",IF(AND($C316="Cession",OR(SUM($E316)&lt;0,SUM($F316)&lt;0,SUM($G316)&lt;0,SUM($H316)&lt;0)),"Montant négatif",IF(AND($C316="Cession",SUM($E316)&lt;=0),"Prix de cession manquant",IF(AND($C316="Cession",SUM($G316)&gt;0,SUM($H316)&gt;0),"Une seule soulte par cession",IF(AND($C316="Cession",SUM($J316)&lt;=0),"Valeur globale manquante (onglet Valeur globale)",IF(AND($C316="Cession",SUM($L316)&gt;SUM($J316)+0.000001),"Prix supérieur à la valeur globale : un actif manque","OK")))))))))))))</f>
        <v/>
      </c>
    </row>
    <row r="317" spans="1:20" x14ac:dyDescent="0.25">
      <c r="A317" s="14"/>
      <c r="B317" s="15"/>
      <c r="C317" s="15"/>
      <c r="D317" s="16"/>
      <c r="E317" s="16"/>
      <c r="F317" s="16"/>
      <c r="G317" s="16"/>
      <c r="H317" s="16"/>
      <c r="I317" s="17" t="str">
        <f>IF($C317="Cession",COUNTIF($C$14:$C317,"Cession"),"")</f>
        <v/>
      </c>
      <c r="J317" s="18" t="str">
        <f>IF($C317="Cession",SUMIFS('Valeur globale'!$F$5:$F$1004,'Valeur globale'!$A$5:$A$1004,$I317),"")</f>
        <v/>
      </c>
      <c r="K317" s="19" t="str">
        <f>IF($C317="Cession",SUM($E317)-SUM($F317),"")</f>
        <v/>
      </c>
      <c r="L317" s="19" t="str">
        <f>IF($C317="Cession",SUM($E317)+SUM($G317)-SUM($H317),"")</f>
        <v/>
      </c>
      <c r="M317" s="19" t="str">
        <f>IF($C317="Cession",SUM($L317)-SUM($F317),"")</f>
        <v/>
      </c>
      <c r="N317" s="18" t="str">
        <f>IF($C317="Cession",SUMIFS($D$13:$D316,$C$13:$C316,"Achat"),"")</f>
        <v/>
      </c>
      <c r="O317" s="18" t="str">
        <f>IF($C317="Cession",SUM($R$13:$R316),"")</f>
        <v/>
      </c>
      <c r="P317" s="18" t="str">
        <f>IF($C317="Cession",SUMIFS($G$13:$G316,$C$13:$C316,"Cession"),"")</f>
        <v/>
      </c>
      <c r="Q317" s="19" t="str">
        <f>IF($C317="Cession",SUM($N317)-SUM($O317)-SUM($P317),"")</f>
        <v/>
      </c>
      <c r="R317" s="19" t="str">
        <f>IF(AND($C317="Cession",SUM($J317)&gt;0,SUM($L317)&lt;=SUM($J317)+0.000001),SUM($Q317)*SUM($L317)/SUM($J317),"")</f>
        <v/>
      </c>
      <c r="S317" s="20" t="str">
        <f>IF($R317="","",SUM($M317)-$R317)</f>
        <v/>
      </c>
      <c r="T317" s="21" t="str">
        <f>IF($C317="","",IF($C316="","Ligne précédente vide",IF(NOT(OR($C317="Achat",$C317="Cession",$C317="Échange sans soulte",$C317="Transfert")),"Type inconnu",IF(NOT(ISNUMBER($A317)),"Date manquante",IF(SUM($A317)&lt;MAX($A$13:$A316),"Date antérieure à une ligne précédente",IF(AND($C317="Achat",SUM($D317)&lt;=0),"Montant de l’achat manquant",IF(AND($C317="Achat",OR(SUM($E317)&lt;&gt;0,SUM($F317)&lt;&gt;0,SUM($G317)&lt;&gt;0,SUM($H317)&lt;&gt;0)),"Achat : colonnes E à H à laisser vides",IF(AND($C317="Cession",SUM($D317)&lt;&gt;0),"Cession : colonne D à laisser vide",IF(AND($C317="Cession",OR(SUM($E317)&lt;0,SUM($F317)&lt;0,SUM($G317)&lt;0,SUM($H317)&lt;0)),"Montant négatif",IF(AND($C317="Cession",SUM($E317)&lt;=0),"Prix de cession manquant",IF(AND($C317="Cession",SUM($G317)&gt;0,SUM($H317)&gt;0),"Une seule soulte par cession",IF(AND($C317="Cession",SUM($J317)&lt;=0),"Valeur globale manquante (onglet Valeur globale)",IF(AND($C317="Cession",SUM($L317)&gt;SUM($J317)+0.000001),"Prix supérieur à la valeur globale : un actif manque","OK")))))))))))))</f>
        <v/>
      </c>
    </row>
    <row r="318" spans="1:20" x14ac:dyDescent="0.25">
      <c r="A318" s="14"/>
      <c r="B318" s="15"/>
      <c r="C318" s="15"/>
      <c r="D318" s="16"/>
      <c r="E318" s="16"/>
      <c r="F318" s="16"/>
      <c r="G318" s="16"/>
      <c r="H318" s="16"/>
      <c r="I318" s="17" t="str">
        <f>IF($C318="Cession",COUNTIF($C$14:$C318,"Cession"),"")</f>
        <v/>
      </c>
      <c r="J318" s="18" t="str">
        <f>IF($C318="Cession",SUMIFS('Valeur globale'!$F$5:$F$1004,'Valeur globale'!$A$5:$A$1004,$I318),"")</f>
        <v/>
      </c>
      <c r="K318" s="19" t="str">
        <f>IF($C318="Cession",SUM($E318)-SUM($F318),"")</f>
        <v/>
      </c>
      <c r="L318" s="19" t="str">
        <f>IF($C318="Cession",SUM($E318)+SUM($G318)-SUM($H318),"")</f>
        <v/>
      </c>
      <c r="M318" s="19" t="str">
        <f>IF($C318="Cession",SUM($L318)-SUM($F318),"")</f>
        <v/>
      </c>
      <c r="N318" s="18" t="str">
        <f>IF($C318="Cession",SUMIFS($D$13:$D317,$C$13:$C317,"Achat"),"")</f>
        <v/>
      </c>
      <c r="O318" s="18" t="str">
        <f>IF($C318="Cession",SUM($R$13:$R317),"")</f>
        <v/>
      </c>
      <c r="P318" s="18" t="str">
        <f>IF($C318="Cession",SUMIFS($G$13:$G317,$C$13:$C317,"Cession"),"")</f>
        <v/>
      </c>
      <c r="Q318" s="19" t="str">
        <f>IF($C318="Cession",SUM($N318)-SUM($O318)-SUM($P318),"")</f>
        <v/>
      </c>
      <c r="R318" s="19" t="str">
        <f>IF(AND($C318="Cession",SUM($J318)&gt;0,SUM($L318)&lt;=SUM($J318)+0.000001),SUM($Q318)*SUM($L318)/SUM($J318),"")</f>
        <v/>
      </c>
      <c r="S318" s="20" t="str">
        <f>IF($R318="","",SUM($M318)-$R318)</f>
        <v/>
      </c>
      <c r="T318" s="21" t="str">
        <f>IF($C318="","",IF($C317="","Ligne précédente vide",IF(NOT(OR($C318="Achat",$C318="Cession",$C318="Échange sans soulte",$C318="Transfert")),"Type inconnu",IF(NOT(ISNUMBER($A318)),"Date manquante",IF(SUM($A318)&lt;MAX($A$13:$A317),"Date antérieure à une ligne précédente",IF(AND($C318="Achat",SUM($D318)&lt;=0),"Montant de l’achat manquant",IF(AND($C318="Achat",OR(SUM($E318)&lt;&gt;0,SUM($F318)&lt;&gt;0,SUM($G318)&lt;&gt;0,SUM($H318)&lt;&gt;0)),"Achat : colonnes E à H à laisser vides",IF(AND($C318="Cession",SUM($D318)&lt;&gt;0),"Cession : colonne D à laisser vide",IF(AND($C318="Cession",OR(SUM($E318)&lt;0,SUM($F318)&lt;0,SUM($G318)&lt;0,SUM($H318)&lt;0)),"Montant négatif",IF(AND($C318="Cession",SUM($E318)&lt;=0),"Prix de cession manquant",IF(AND($C318="Cession",SUM($G318)&gt;0,SUM($H318)&gt;0),"Une seule soulte par cession",IF(AND($C318="Cession",SUM($J318)&lt;=0),"Valeur globale manquante (onglet Valeur globale)",IF(AND($C318="Cession",SUM($L318)&gt;SUM($J318)+0.000001),"Prix supérieur à la valeur globale : un actif manque","OK")))))))))))))</f>
        <v/>
      </c>
    </row>
    <row r="319" spans="1:20" x14ac:dyDescent="0.25">
      <c r="A319" s="14"/>
      <c r="B319" s="15"/>
      <c r="C319" s="15"/>
      <c r="D319" s="16"/>
      <c r="E319" s="16"/>
      <c r="F319" s="16"/>
      <c r="G319" s="16"/>
      <c r="H319" s="16"/>
      <c r="I319" s="17" t="str">
        <f>IF($C319="Cession",COUNTIF($C$14:$C319,"Cession"),"")</f>
        <v/>
      </c>
      <c r="J319" s="18" t="str">
        <f>IF($C319="Cession",SUMIFS('Valeur globale'!$F$5:$F$1004,'Valeur globale'!$A$5:$A$1004,$I319),"")</f>
        <v/>
      </c>
      <c r="K319" s="19" t="str">
        <f>IF($C319="Cession",SUM($E319)-SUM($F319),"")</f>
        <v/>
      </c>
      <c r="L319" s="19" t="str">
        <f>IF($C319="Cession",SUM($E319)+SUM($G319)-SUM($H319),"")</f>
        <v/>
      </c>
      <c r="M319" s="19" t="str">
        <f>IF($C319="Cession",SUM($L319)-SUM($F319),"")</f>
        <v/>
      </c>
      <c r="N319" s="18" t="str">
        <f>IF($C319="Cession",SUMIFS($D$13:$D318,$C$13:$C318,"Achat"),"")</f>
        <v/>
      </c>
      <c r="O319" s="18" t="str">
        <f>IF($C319="Cession",SUM($R$13:$R318),"")</f>
        <v/>
      </c>
      <c r="P319" s="18" t="str">
        <f>IF($C319="Cession",SUMIFS($G$13:$G318,$C$13:$C318,"Cession"),"")</f>
        <v/>
      </c>
      <c r="Q319" s="19" t="str">
        <f>IF($C319="Cession",SUM($N319)-SUM($O319)-SUM($P319),"")</f>
        <v/>
      </c>
      <c r="R319" s="19" t="str">
        <f>IF(AND($C319="Cession",SUM($J319)&gt;0,SUM($L319)&lt;=SUM($J319)+0.000001),SUM($Q319)*SUM($L319)/SUM($J319),"")</f>
        <v/>
      </c>
      <c r="S319" s="20" t="str">
        <f>IF($R319="","",SUM($M319)-$R319)</f>
        <v/>
      </c>
      <c r="T319" s="21" t="str">
        <f>IF($C319="","",IF($C318="","Ligne précédente vide",IF(NOT(OR($C319="Achat",$C319="Cession",$C319="Échange sans soulte",$C319="Transfert")),"Type inconnu",IF(NOT(ISNUMBER($A319)),"Date manquante",IF(SUM($A319)&lt;MAX($A$13:$A318),"Date antérieure à une ligne précédente",IF(AND($C319="Achat",SUM($D319)&lt;=0),"Montant de l’achat manquant",IF(AND($C319="Achat",OR(SUM($E319)&lt;&gt;0,SUM($F319)&lt;&gt;0,SUM($G319)&lt;&gt;0,SUM($H319)&lt;&gt;0)),"Achat : colonnes E à H à laisser vides",IF(AND($C319="Cession",SUM($D319)&lt;&gt;0),"Cession : colonne D à laisser vide",IF(AND($C319="Cession",OR(SUM($E319)&lt;0,SUM($F319)&lt;0,SUM($G319)&lt;0,SUM($H319)&lt;0)),"Montant négatif",IF(AND($C319="Cession",SUM($E319)&lt;=0),"Prix de cession manquant",IF(AND($C319="Cession",SUM($G319)&gt;0,SUM($H319)&gt;0),"Une seule soulte par cession",IF(AND($C319="Cession",SUM($J319)&lt;=0),"Valeur globale manquante (onglet Valeur globale)",IF(AND($C319="Cession",SUM($L319)&gt;SUM($J319)+0.000001),"Prix supérieur à la valeur globale : un actif manque","OK")))))))))))))</f>
        <v/>
      </c>
    </row>
    <row r="320" spans="1:20" x14ac:dyDescent="0.25">
      <c r="A320" s="14"/>
      <c r="B320" s="15"/>
      <c r="C320" s="15"/>
      <c r="D320" s="16"/>
      <c r="E320" s="16"/>
      <c r="F320" s="16"/>
      <c r="G320" s="16"/>
      <c r="H320" s="16"/>
      <c r="I320" s="17" t="str">
        <f>IF($C320="Cession",COUNTIF($C$14:$C320,"Cession"),"")</f>
        <v/>
      </c>
      <c r="J320" s="18" t="str">
        <f>IF($C320="Cession",SUMIFS('Valeur globale'!$F$5:$F$1004,'Valeur globale'!$A$5:$A$1004,$I320),"")</f>
        <v/>
      </c>
      <c r="K320" s="19" t="str">
        <f>IF($C320="Cession",SUM($E320)-SUM($F320),"")</f>
        <v/>
      </c>
      <c r="L320" s="19" t="str">
        <f>IF($C320="Cession",SUM($E320)+SUM($G320)-SUM($H320),"")</f>
        <v/>
      </c>
      <c r="M320" s="19" t="str">
        <f>IF($C320="Cession",SUM($L320)-SUM($F320),"")</f>
        <v/>
      </c>
      <c r="N320" s="18" t="str">
        <f>IF($C320="Cession",SUMIFS($D$13:$D319,$C$13:$C319,"Achat"),"")</f>
        <v/>
      </c>
      <c r="O320" s="18" t="str">
        <f>IF($C320="Cession",SUM($R$13:$R319),"")</f>
        <v/>
      </c>
      <c r="P320" s="18" t="str">
        <f>IF($C320="Cession",SUMIFS($G$13:$G319,$C$13:$C319,"Cession"),"")</f>
        <v/>
      </c>
      <c r="Q320" s="19" t="str">
        <f>IF($C320="Cession",SUM($N320)-SUM($O320)-SUM($P320),"")</f>
        <v/>
      </c>
      <c r="R320" s="19" t="str">
        <f>IF(AND($C320="Cession",SUM($J320)&gt;0,SUM($L320)&lt;=SUM($J320)+0.000001),SUM($Q320)*SUM($L320)/SUM($J320),"")</f>
        <v/>
      </c>
      <c r="S320" s="20" t="str">
        <f>IF($R320="","",SUM($M320)-$R320)</f>
        <v/>
      </c>
      <c r="T320" s="21" t="str">
        <f>IF($C320="","",IF($C319="","Ligne précédente vide",IF(NOT(OR($C320="Achat",$C320="Cession",$C320="Échange sans soulte",$C320="Transfert")),"Type inconnu",IF(NOT(ISNUMBER($A320)),"Date manquante",IF(SUM($A320)&lt;MAX($A$13:$A319),"Date antérieure à une ligne précédente",IF(AND($C320="Achat",SUM($D320)&lt;=0),"Montant de l’achat manquant",IF(AND($C320="Achat",OR(SUM($E320)&lt;&gt;0,SUM($F320)&lt;&gt;0,SUM($G320)&lt;&gt;0,SUM($H320)&lt;&gt;0)),"Achat : colonnes E à H à laisser vides",IF(AND($C320="Cession",SUM($D320)&lt;&gt;0),"Cession : colonne D à laisser vide",IF(AND($C320="Cession",OR(SUM($E320)&lt;0,SUM($F320)&lt;0,SUM($G320)&lt;0,SUM($H320)&lt;0)),"Montant négatif",IF(AND($C320="Cession",SUM($E320)&lt;=0),"Prix de cession manquant",IF(AND($C320="Cession",SUM($G320)&gt;0,SUM($H320)&gt;0),"Une seule soulte par cession",IF(AND($C320="Cession",SUM($J320)&lt;=0),"Valeur globale manquante (onglet Valeur globale)",IF(AND($C320="Cession",SUM($L320)&gt;SUM($J320)+0.000001),"Prix supérieur à la valeur globale : un actif manque","OK")))))))))))))</f>
        <v/>
      </c>
    </row>
    <row r="321" spans="1:20" x14ac:dyDescent="0.25">
      <c r="A321" s="14"/>
      <c r="B321" s="15"/>
      <c r="C321" s="15"/>
      <c r="D321" s="16"/>
      <c r="E321" s="16"/>
      <c r="F321" s="16"/>
      <c r="G321" s="16"/>
      <c r="H321" s="16"/>
      <c r="I321" s="17" t="str">
        <f>IF($C321="Cession",COUNTIF($C$14:$C321,"Cession"),"")</f>
        <v/>
      </c>
      <c r="J321" s="18" t="str">
        <f>IF($C321="Cession",SUMIFS('Valeur globale'!$F$5:$F$1004,'Valeur globale'!$A$5:$A$1004,$I321),"")</f>
        <v/>
      </c>
      <c r="K321" s="19" t="str">
        <f>IF($C321="Cession",SUM($E321)-SUM($F321),"")</f>
        <v/>
      </c>
      <c r="L321" s="19" t="str">
        <f>IF($C321="Cession",SUM($E321)+SUM($G321)-SUM($H321),"")</f>
        <v/>
      </c>
      <c r="M321" s="19" t="str">
        <f>IF($C321="Cession",SUM($L321)-SUM($F321),"")</f>
        <v/>
      </c>
      <c r="N321" s="18" t="str">
        <f>IF($C321="Cession",SUMIFS($D$13:$D320,$C$13:$C320,"Achat"),"")</f>
        <v/>
      </c>
      <c r="O321" s="18" t="str">
        <f>IF($C321="Cession",SUM($R$13:$R320),"")</f>
        <v/>
      </c>
      <c r="P321" s="18" t="str">
        <f>IF($C321="Cession",SUMIFS($G$13:$G320,$C$13:$C320,"Cession"),"")</f>
        <v/>
      </c>
      <c r="Q321" s="19" t="str">
        <f>IF($C321="Cession",SUM($N321)-SUM($O321)-SUM($P321),"")</f>
        <v/>
      </c>
      <c r="R321" s="19" t="str">
        <f>IF(AND($C321="Cession",SUM($J321)&gt;0,SUM($L321)&lt;=SUM($J321)+0.000001),SUM($Q321)*SUM($L321)/SUM($J321),"")</f>
        <v/>
      </c>
      <c r="S321" s="20" t="str">
        <f>IF($R321="","",SUM($M321)-$R321)</f>
        <v/>
      </c>
      <c r="T321" s="21" t="str">
        <f>IF($C321="","",IF($C320="","Ligne précédente vide",IF(NOT(OR($C321="Achat",$C321="Cession",$C321="Échange sans soulte",$C321="Transfert")),"Type inconnu",IF(NOT(ISNUMBER($A321)),"Date manquante",IF(SUM($A321)&lt;MAX($A$13:$A320),"Date antérieure à une ligne précédente",IF(AND($C321="Achat",SUM($D321)&lt;=0),"Montant de l’achat manquant",IF(AND($C321="Achat",OR(SUM($E321)&lt;&gt;0,SUM($F321)&lt;&gt;0,SUM($G321)&lt;&gt;0,SUM($H321)&lt;&gt;0)),"Achat : colonnes E à H à laisser vides",IF(AND($C321="Cession",SUM($D321)&lt;&gt;0),"Cession : colonne D à laisser vide",IF(AND($C321="Cession",OR(SUM($E321)&lt;0,SUM($F321)&lt;0,SUM($G321)&lt;0,SUM($H321)&lt;0)),"Montant négatif",IF(AND($C321="Cession",SUM($E321)&lt;=0),"Prix de cession manquant",IF(AND($C321="Cession",SUM($G321)&gt;0,SUM($H321)&gt;0),"Une seule soulte par cession",IF(AND($C321="Cession",SUM($J321)&lt;=0),"Valeur globale manquante (onglet Valeur globale)",IF(AND($C321="Cession",SUM($L321)&gt;SUM($J321)+0.000001),"Prix supérieur à la valeur globale : un actif manque","OK")))))))))))))</f>
        <v/>
      </c>
    </row>
    <row r="322" spans="1:20" x14ac:dyDescent="0.25">
      <c r="A322" s="14"/>
      <c r="B322" s="15"/>
      <c r="C322" s="15"/>
      <c r="D322" s="16"/>
      <c r="E322" s="16"/>
      <c r="F322" s="16"/>
      <c r="G322" s="16"/>
      <c r="H322" s="16"/>
      <c r="I322" s="17" t="str">
        <f>IF($C322="Cession",COUNTIF($C$14:$C322,"Cession"),"")</f>
        <v/>
      </c>
      <c r="J322" s="18" t="str">
        <f>IF($C322="Cession",SUMIFS('Valeur globale'!$F$5:$F$1004,'Valeur globale'!$A$5:$A$1004,$I322),"")</f>
        <v/>
      </c>
      <c r="K322" s="19" t="str">
        <f>IF($C322="Cession",SUM($E322)-SUM($F322),"")</f>
        <v/>
      </c>
      <c r="L322" s="19" t="str">
        <f>IF($C322="Cession",SUM($E322)+SUM($G322)-SUM($H322),"")</f>
        <v/>
      </c>
      <c r="M322" s="19" t="str">
        <f>IF($C322="Cession",SUM($L322)-SUM($F322),"")</f>
        <v/>
      </c>
      <c r="N322" s="18" t="str">
        <f>IF($C322="Cession",SUMIFS($D$13:$D321,$C$13:$C321,"Achat"),"")</f>
        <v/>
      </c>
      <c r="O322" s="18" t="str">
        <f>IF($C322="Cession",SUM($R$13:$R321),"")</f>
        <v/>
      </c>
      <c r="P322" s="18" t="str">
        <f>IF($C322="Cession",SUMIFS($G$13:$G321,$C$13:$C321,"Cession"),"")</f>
        <v/>
      </c>
      <c r="Q322" s="19" t="str">
        <f>IF($C322="Cession",SUM($N322)-SUM($O322)-SUM($P322),"")</f>
        <v/>
      </c>
      <c r="R322" s="19" t="str">
        <f>IF(AND($C322="Cession",SUM($J322)&gt;0,SUM($L322)&lt;=SUM($J322)+0.000001),SUM($Q322)*SUM($L322)/SUM($J322),"")</f>
        <v/>
      </c>
      <c r="S322" s="20" t="str">
        <f>IF($R322="","",SUM($M322)-$R322)</f>
        <v/>
      </c>
      <c r="T322" s="21" t="str">
        <f>IF($C322="","",IF($C321="","Ligne précédente vide",IF(NOT(OR($C322="Achat",$C322="Cession",$C322="Échange sans soulte",$C322="Transfert")),"Type inconnu",IF(NOT(ISNUMBER($A322)),"Date manquante",IF(SUM($A322)&lt;MAX($A$13:$A321),"Date antérieure à une ligne précédente",IF(AND($C322="Achat",SUM($D322)&lt;=0),"Montant de l’achat manquant",IF(AND($C322="Achat",OR(SUM($E322)&lt;&gt;0,SUM($F322)&lt;&gt;0,SUM($G322)&lt;&gt;0,SUM($H322)&lt;&gt;0)),"Achat : colonnes E à H à laisser vides",IF(AND($C322="Cession",SUM($D322)&lt;&gt;0),"Cession : colonne D à laisser vide",IF(AND($C322="Cession",OR(SUM($E322)&lt;0,SUM($F322)&lt;0,SUM($G322)&lt;0,SUM($H322)&lt;0)),"Montant négatif",IF(AND($C322="Cession",SUM($E322)&lt;=0),"Prix de cession manquant",IF(AND($C322="Cession",SUM($G322)&gt;0,SUM($H322)&gt;0),"Une seule soulte par cession",IF(AND($C322="Cession",SUM($J322)&lt;=0),"Valeur globale manquante (onglet Valeur globale)",IF(AND($C322="Cession",SUM($L322)&gt;SUM($J322)+0.000001),"Prix supérieur à la valeur globale : un actif manque","OK")))))))))))))</f>
        <v/>
      </c>
    </row>
    <row r="323" spans="1:20" x14ac:dyDescent="0.25">
      <c r="A323" s="14"/>
      <c r="B323" s="15"/>
      <c r="C323" s="15"/>
      <c r="D323" s="16"/>
      <c r="E323" s="16"/>
      <c r="F323" s="16"/>
      <c r="G323" s="16"/>
      <c r="H323" s="16"/>
      <c r="I323" s="17" t="str">
        <f>IF($C323="Cession",COUNTIF($C$14:$C323,"Cession"),"")</f>
        <v/>
      </c>
      <c r="J323" s="18" t="str">
        <f>IF($C323="Cession",SUMIFS('Valeur globale'!$F$5:$F$1004,'Valeur globale'!$A$5:$A$1004,$I323),"")</f>
        <v/>
      </c>
      <c r="K323" s="19" t="str">
        <f>IF($C323="Cession",SUM($E323)-SUM($F323),"")</f>
        <v/>
      </c>
      <c r="L323" s="19" t="str">
        <f>IF($C323="Cession",SUM($E323)+SUM($G323)-SUM($H323),"")</f>
        <v/>
      </c>
      <c r="M323" s="19" t="str">
        <f>IF($C323="Cession",SUM($L323)-SUM($F323),"")</f>
        <v/>
      </c>
      <c r="N323" s="18" t="str">
        <f>IF($C323="Cession",SUMIFS($D$13:$D322,$C$13:$C322,"Achat"),"")</f>
        <v/>
      </c>
      <c r="O323" s="18" t="str">
        <f>IF($C323="Cession",SUM($R$13:$R322),"")</f>
        <v/>
      </c>
      <c r="P323" s="18" t="str">
        <f>IF($C323="Cession",SUMIFS($G$13:$G322,$C$13:$C322,"Cession"),"")</f>
        <v/>
      </c>
      <c r="Q323" s="19" t="str">
        <f>IF($C323="Cession",SUM($N323)-SUM($O323)-SUM($P323),"")</f>
        <v/>
      </c>
      <c r="R323" s="19" t="str">
        <f>IF(AND($C323="Cession",SUM($J323)&gt;0,SUM($L323)&lt;=SUM($J323)+0.000001),SUM($Q323)*SUM($L323)/SUM($J323),"")</f>
        <v/>
      </c>
      <c r="S323" s="20" t="str">
        <f>IF($R323="","",SUM($M323)-$R323)</f>
        <v/>
      </c>
      <c r="T323" s="21" t="str">
        <f>IF($C323="","",IF($C322="","Ligne précédente vide",IF(NOT(OR($C323="Achat",$C323="Cession",$C323="Échange sans soulte",$C323="Transfert")),"Type inconnu",IF(NOT(ISNUMBER($A323)),"Date manquante",IF(SUM($A323)&lt;MAX($A$13:$A322),"Date antérieure à une ligne précédente",IF(AND($C323="Achat",SUM($D323)&lt;=0),"Montant de l’achat manquant",IF(AND($C323="Achat",OR(SUM($E323)&lt;&gt;0,SUM($F323)&lt;&gt;0,SUM($G323)&lt;&gt;0,SUM($H323)&lt;&gt;0)),"Achat : colonnes E à H à laisser vides",IF(AND($C323="Cession",SUM($D323)&lt;&gt;0),"Cession : colonne D à laisser vide",IF(AND($C323="Cession",OR(SUM($E323)&lt;0,SUM($F323)&lt;0,SUM($G323)&lt;0,SUM($H323)&lt;0)),"Montant négatif",IF(AND($C323="Cession",SUM($E323)&lt;=0),"Prix de cession manquant",IF(AND($C323="Cession",SUM($G323)&gt;0,SUM($H323)&gt;0),"Une seule soulte par cession",IF(AND($C323="Cession",SUM($J323)&lt;=0),"Valeur globale manquante (onglet Valeur globale)",IF(AND($C323="Cession",SUM($L323)&gt;SUM($J323)+0.000001),"Prix supérieur à la valeur globale : un actif manque","OK")))))))))))))</f>
        <v/>
      </c>
    </row>
    <row r="324" spans="1:20" x14ac:dyDescent="0.25">
      <c r="A324" s="14"/>
      <c r="B324" s="15"/>
      <c r="C324" s="15"/>
      <c r="D324" s="16"/>
      <c r="E324" s="16"/>
      <c r="F324" s="16"/>
      <c r="G324" s="16"/>
      <c r="H324" s="16"/>
      <c r="I324" s="17" t="str">
        <f>IF($C324="Cession",COUNTIF($C$14:$C324,"Cession"),"")</f>
        <v/>
      </c>
      <c r="J324" s="18" t="str">
        <f>IF($C324="Cession",SUMIFS('Valeur globale'!$F$5:$F$1004,'Valeur globale'!$A$5:$A$1004,$I324),"")</f>
        <v/>
      </c>
      <c r="K324" s="19" t="str">
        <f>IF($C324="Cession",SUM($E324)-SUM($F324),"")</f>
        <v/>
      </c>
      <c r="L324" s="19" t="str">
        <f>IF($C324="Cession",SUM($E324)+SUM($G324)-SUM($H324),"")</f>
        <v/>
      </c>
      <c r="M324" s="19" t="str">
        <f>IF($C324="Cession",SUM($L324)-SUM($F324),"")</f>
        <v/>
      </c>
      <c r="N324" s="18" t="str">
        <f>IF($C324="Cession",SUMIFS($D$13:$D323,$C$13:$C323,"Achat"),"")</f>
        <v/>
      </c>
      <c r="O324" s="18" t="str">
        <f>IF($C324="Cession",SUM($R$13:$R323),"")</f>
        <v/>
      </c>
      <c r="P324" s="18" t="str">
        <f>IF($C324="Cession",SUMIFS($G$13:$G323,$C$13:$C323,"Cession"),"")</f>
        <v/>
      </c>
      <c r="Q324" s="19" t="str">
        <f>IF($C324="Cession",SUM($N324)-SUM($O324)-SUM($P324),"")</f>
        <v/>
      </c>
      <c r="R324" s="19" t="str">
        <f>IF(AND($C324="Cession",SUM($J324)&gt;0,SUM($L324)&lt;=SUM($J324)+0.000001),SUM($Q324)*SUM($L324)/SUM($J324),"")</f>
        <v/>
      </c>
      <c r="S324" s="20" t="str">
        <f>IF($R324="","",SUM($M324)-$R324)</f>
        <v/>
      </c>
      <c r="T324" s="21" t="str">
        <f>IF($C324="","",IF($C323="","Ligne précédente vide",IF(NOT(OR($C324="Achat",$C324="Cession",$C324="Échange sans soulte",$C324="Transfert")),"Type inconnu",IF(NOT(ISNUMBER($A324)),"Date manquante",IF(SUM($A324)&lt;MAX($A$13:$A323),"Date antérieure à une ligne précédente",IF(AND($C324="Achat",SUM($D324)&lt;=0),"Montant de l’achat manquant",IF(AND($C324="Achat",OR(SUM($E324)&lt;&gt;0,SUM($F324)&lt;&gt;0,SUM($G324)&lt;&gt;0,SUM($H324)&lt;&gt;0)),"Achat : colonnes E à H à laisser vides",IF(AND($C324="Cession",SUM($D324)&lt;&gt;0),"Cession : colonne D à laisser vide",IF(AND($C324="Cession",OR(SUM($E324)&lt;0,SUM($F324)&lt;0,SUM($G324)&lt;0,SUM($H324)&lt;0)),"Montant négatif",IF(AND($C324="Cession",SUM($E324)&lt;=0),"Prix de cession manquant",IF(AND($C324="Cession",SUM($G324)&gt;0,SUM($H324)&gt;0),"Une seule soulte par cession",IF(AND($C324="Cession",SUM($J324)&lt;=0),"Valeur globale manquante (onglet Valeur globale)",IF(AND($C324="Cession",SUM($L324)&gt;SUM($J324)+0.000001),"Prix supérieur à la valeur globale : un actif manque","OK")))))))))))))</f>
        <v/>
      </c>
    </row>
    <row r="325" spans="1:20" x14ac:dyDescent="0.25">
      <c r="A325" s="14"/>
      <c r="B325" s="15"/>
      <c r="C325" s="15"/>
      <c r="D325" s="16"/>
      <c r="E325" s="16"/>
      <c r="F325" s="16"/>
      <c r="G325" s="16"/>
      <c r="H325" s="16"/>
      <c r="I325" s="17" t="str">
        <f>IF($C325="Cession",COUNTIF($C$14:$C325,"Cession"),"")</f>
        <v/>
      </c>
      <c r="J325" s="18" t="str">
        <f>IF($C325="Cession",SUMIFS('Valeur globale'!$F$5:$F$1004,'Valeur globale'!$A$5:$A$1004,$I325),"")</f>
        <v/>
      </c>
      <c r="K325" s="19" t="str">
        <f>IF($C325="Cession",SUM($E325)-SUM($F325),"")</f>
        <v/>
      </c>
      <c r="L325" s="19" t="str">
        <f>IF($C325="Cession",SUM($E325)+SUM($G325)-SUM($H325),"")</f>
        <v/>
      </c>
      <c r="M325" s="19" t="str">
        <f>IF($C325="Cession",SUM($L325)-SUM($F325),"")</f>
        <v/>
      </c>
      <c r="N325" s="18" t="str">
        <f>IF($C325="Cession",SUMIFS($D$13:$D324,$C$13:$C324,"Achat"),"")</f>
        <v/>
      </c>
      <c r="O325" s="18" t="str">
        <f>IF($C325="Cession",SUM($R$13:$R324),"")</f>
        <v/>
      </c>
      <c r="P325" s="18" t="str">
        <f>IF($C325="Cession",SUMIFS($G$13:$G324,$C$13:$C324,"Cession"),"")</f>
        <v/>
      </c>
      <c r="Q325" s="19" t="str">
        <f>IF($C325="Cession",SUM($N325)-SUM($O325)-SUM($P325),"")</f>
        <v/>
      </c>
      <c r="R325" s="19" t="str">
        <f>IF(AND($C325="Cession",SUM($J325)&gt;0,SUM($L325)&lt;=SUM($J325)+0.000001),SUM($Q325)*SUM($L325)/SUM($J325),"")</f>
        <v/>
      </c>
      <c r="S325" s="20" t="str">
        <f>IF($R325="","",SUM($M325)-$R325)</f>
        <v/>
      </c>
      <c r="T325" s="21" t="str">
        <f>IF($C325="","",IF($C324="","Ligne précédente vide",IF(NOT(OR($C325="Achat",$C325="Cession",$C325="Échange sans soulte",$C325="Transfert")),"Type inconnu",IF(NOT(ISNUMBER($A325)),"Date manquante",IF(SUM($A325)&lt;MAX($A$13:$A324),"Date antérieure à une ligne précédente",IF(AND($C325="Achat",SUM($D325)&lt;=0),"Montant de l’achat manquant",IF(AND($C325="Achat",OR(SUM($E325)&lt;&gt;0,SUM($F325)&lt;&gt;0,SUM($G325)&lt;&gt;0,SUM($H325)&lt;&gt;0)),"Achat : colonnes E à H à laisser vides",IF(AND($C325="Cession",SUM($D325)&lt;&gt;0),"Cession : colonne D à laisser vide",IF(AND($C325="Cession",OR(SUM($E325)&lt;0,SUM($F325)&lt;0,SUM($G325)&lt;0,SUM($H325)&lt;0)),"Montant négatif",IF(AND($C325="Cession",SUM($E325)&lt;=0),"Prix de cession manquant",IF(AND($C325="Cession",SUM($G325)&gt;0,SUM($H325)&gt;0),"Une seule soulte par cession",IF(AND($C325="Cession",SUM($J325)&lt;=0),"Valeur globale manquante (onglet Valeur globale)",IF(AND($C325="Cession",SUM($L325)&gt;SUM($J325)+0.000001),"Prix supérieur à la valeur globale : un actif manque","OK")))))))))))))</f>
        <v/>
      </c>
    </row>
    <row r="326" spans="1:20" x14ac:dyDescent="0.25">
      <c r="A326" s="14"/>
      <c r="B326" s="15"/>
      <c r="C326" s="15"/>
      <c r="D326" s="16"/>
      <c r="E326" s="16"/>
      <c r="F326" s="16"/>
      <c r="G326" s="16"/>
      <c r="H326" s="16"/>
      <c r="I326" s="17" t="str">
        <f>IF($C326="Cession",COUNTIF($C$14:$C326,"Cession"),"")</f>
        <v/>
      </c>
      <c r="J326" s="18" t="str">
        <f>IF($C326="Cession",SUMIFS('Valeur globale'!$F$5:$F$1004,'Valeur globale'!$A$5:$A$1004,$I326),"")</f>
        <v/>
      </c>
      <c r="K326" s="19" t="str">
        <f>IF($C326="Cession",SUM($E326)-SUM($F326),"")</f>
        <v/>
      </c>
      <c r="L326" s="19" t="str">
        <f>IF($C326="Cession",SUM($E326)+SUM($G326)-SUM($H326),"")</f>
        <v/>
      </c>
      <c r="M326" s="19" t="str">
        <f>IF($C326="Cession",SUM($L326)-SUM($F326),"")</f>
        <v/>
      </c>
      <c r="N326" s="18" t="str">
        <f>IF($C326="Cession",SUMIFS($D$13:$D325,$C$13:$C325,"Achat"),"")</f>
        <v/>
      </c>
      <c r="O326" s="18" t="str">
        <f>IF($C326="Cession",SUM($R$13:$R325),"")</f>
        <v/>
      </c>
      <c r="P326" s="18" t="str">
        <f>IF($C326="Cession",SUMIFS($G$13:$G325,$C$13:$C325,"Cession"),"")</f>
        <v/>
      </c>
      <c r="Q326" s="19" t="str">
        <f>IF($C326="Cession",SUM($N326)-SUM($O326)-SUM($P326),"")</f>
        <v/>
      </c>
      <c r="R326" s="19" t="str">
        <f>IF(AND($C326="Cession",SUM($J326)&gt;0,SUM($L326)&lt;=SUM($J326)+0.000001),SUM($Q326)*SUM($L326)/SUM($J326),"")</f>
        <v/>
      </c>
      <c r="S326" s="20" t="str">
        <f>IF($R326="","",SUM($M326)-$R326)</f>
        <v/>
      </c>
      <c r="T326" s="21" t="str">
        <f>IF($C326="","",IF($C325="","Ligne précédente vide",IF(NOT(OR($C326="Achat",$C326="Cession",$C326="Échange sans soulte",$C326="Transfert")),"Type inconnu",IF(NOT(ISNUMBER($A326)),"Date manquante",IF(SUM($A326)&lt;MAX($A$13:$A325),"Date antérieure à une ligne précédente",IF(AND($C326="Achat",SUM($D326)&lt;=0),"Montant de l’achat manquant",IF(AND($C326="Achat",OR(SUM($E326)&lt;&gt;0,SUM($F326)&lt;&gt;0,SUM($G326)&lt;&gt;0,SUM($H326)&lt;&gt;0)),"Achat : colonnes E à H à laisser vides",IF(AND($C326="Cession",SUM($D326)&lt;&gt;0),"Cession : colonne D à laisser vide",IF(AND($C326="Cession",OR(SUM($E326)&lt;0,SUM($F326)&lt;0,SUM($G326)&lt;0,SUM($H326)&lt;0)),"Montant négatif",IF(AND($C326="Cession",SUM($E326)&lt;=0),"Prix de cession manquant",IF(AND($C326="Cession",SUM($G326)&gt;0,SUM($H326)&gt;0),"Une seule soulte par cession",IF(AND($C326="Cession",SUM($J326)&lt;=0),"Valeur globale manquante (onglet Valeur globale)",IF(AND($C326="Cession",SUM($L326)&gt;SUM($J326)+0.000001),"Prix supérieur à la valeur globale : un actif manque","OK")))))))))))))</f>
        <v/>
      </c>
    </row>
    <row r="327" spans="1:20" x14ac:dyDescent="0.25">
      <c r="A327" s="14"/>
      <c r="B327" s="15"/>
      <c r="C327" s="15"/>
      <c r="D327" s="16"/>
      <c r="E327" s="16"/>
      <c r="F327" s="16"/>
      <c r="G327" s="16"/>
      <c r="H327" s="16"/>
      <c r="I327" s="17" t="str">
        <f>IF($C327="Cession",COUNTIF($C$14:$C327,"Cession"),"")</f>
        <v/>
      </c>
      <c r="J327" s="18" t="str">
        <f>IF($C327="Cession",SUMIFS('Valeur globale'!$F$5:$F$1004,'Valeur globale'!$A$5:$A$1004,$I327),"")</f>
        <v/>
      </c>
      <c r="K327" s="19" t="str">
        <f>IF($C327="Cession",SUM($E327)-SUM($F327),"")</f>
        <v/>
      </c>
      <c r="L327" s="19" t="str">
        <f>IF($C327="Cession",SUM($E327)+SUM($G327)-SUM($H327),"")</f>
        <v/>
      </c>
      <c r="M327" s="19" t="str">
        <f>IF($C327="Cession",SUM($L327)-SUM($F327),"")</f>
        <v/>
      </c>
      <c r="N327" s="18" t="str">
        <f>IF($C327="Cession",SUMIFS($D$13:$D326,$C$13:$C326,"Achat"),"")</f>
        <v/>
      </c>
      <c r="O327" s="18" t="str">
        <f>IF($C327="Cession",SUM($R$13:$R326),"")</f>
        <v/>
      </c>
      <c r="P327" s="18" t="str">
        <f>IF($C327="Cession",SUMIFS($G$13:$G326,$C$13:$C326,"Cession"),"")</f>
        <v/>
      </c>
      <c r="Q327" s="19" t="str">
        <f>IF($C327="Cession",SUM($N327)-SUM($O327)-SUM($P327),"")</f>
        <v/>
      </c>
      <c r="R327" s="19" t="str">
        <f>IF(AND($C327="Cession",SUM($J327)&gt;0,SUM($L327)&lt;=SUM($J327)+0.000001),SUM($Q327)*SUM($L327)/SUM($J327),"")</f>
        <v/>
      </c>
      <c r="S327" s="20" t="str">
        <f>IF($R327="","",SUM($M327)-$R327)</f>
        <v/>
      </c>
      <c r="T327" s="21" t="str">
        <f>IF($C327="","",IF($C326="","Ligne précédente vide",IF(NOT(OR($C327="Achat",$C327="Cession",$C327="Échange sans soulte",$C327="Transfert")),"Type inconnu",IF(NOT(ISNUMBER($A327)),"Date manquante",IF(SUM($A327)&lt;MAX($A$13:$A326),"Date antérieure à une ligne précédente",IF(AND($C327="Achat",SUM($D327)&lt;=0),"Montant de l’achat manquant",IF(AND($C327="Achat",OR(SUM($E327)&lt;&gt;0,SUM($F327)&lt;&gt;0,SUM($G327)&lt;&gt;0,SUM($H327)&lt;&gt;0)),"Achat : colonnes E à H à laisser vides",IF(AND($C327="Cession",SUM($D327)&lt;&gt;0),"Cession : colonne D à laisser vide",IF(AND($C327="Cession",OR(SUM($E327)&lt;0,SUM($F327)&lt;0,SUM($G327)&lt;0,SUM($H327)&lt;0)),"Montant négatif",IF(AND($C327="Cession",SUM($E327)&lt;=0),"Prix de cession manquant",IF(AND($C327="Cession",SUM($G327)&gt;0,SUM($H327)&gt;0),"Une seule soulte par cession",IF(AND($C327="Cession",SUM($J327)&lt;=0),"Valeur globale manquante (onglet Valeur globale)",IF(AND($C327="Cession",SUM($L327)&gt;SUM($J327)+0.000001),"Prix supérieur à la valeur globale : un actif manque","OK")))))))))))))</f>
        <v/>
      </c>
    </row>
    <row r="328" spans="1:20" x14ac:dyDescent="0.25">
      <c r="A328" s="14"/>
      <c r="B328" s="15"/>
      <c r="C328" s="15"/>
      <c r="D328" s="16"/>
      <c r="E328" s="16"/>
      <c r="F328" s="16"/>
      <c r="G328" s="16"/>
      <c r="H328" s="16"/>
      <c r="I328" s="17" t="str">
        <f>IF($C328="Cession",COUNTIF($C$14:$C328,"Cession"),"")</f>
        <v/>
      </c>
      <c r="J328" s="18" t="str">
        <f>IF($C328="Cession",SUMIFS('Valeur globale'!$F$5:$F$1004,'Valeur globale'!$A$5:$A$1004,$I328),"")</f>
        <v/>
      </c>
      <c r="K328" s="19" t="str">
        <f>IF($C328="Cession",SUM($E328)-SUM($F328),"")</f>
        <v/>
      </c>
      <c r="L328" s="19" t="str">
        <f>IF($C328="Cession",SUM($E328)+SUM($G328)-SUM($H328),"")</f>
        <v/>
      </c>
      <c r="M328" s="19" t="str">
        <f>IF($C328="Cession",SUM($L328)-SUM($F328),"")</f>
        <v/>
      </c>
      <c r="N328" s="18" t="str">
        <f>IF($C328="Cession",SUMIFS($D$13:$D327,$C$13:$C327,"Achat"),"")</f>
        <v/>
      </c>
      <c r="O328" s="18" t="str">
        <f>IF($C328="Cession",SUM($R$13:$R327),"")</f>
        <v/>
      </c>
      <c r="P328" s="18" t="str">
        <f>IF($C328="Cession",SUMIFS($G$13:$G327,$C$13:$C327,"Cession"),"")</f>
        <v/>
      </c>
      <c r="Q328" s="19" t="str">
        <f>IF($C328="Cession",SUM($N328)-SUM($O328)-SUM($P328),"")</f>
        <v/>
      </c>
      <c r="R328" s="19" t="str">
        <f>IF(AND($C328="Cession",SUM($J328)&gt;0,SUM($L328)&lt;=SUM($J328)+0.000001),SUM($Q328)*SUM($L328)/SUM($J328),"")</f>
        <v/>
      </c>
      <c r="S328" s="20" t="str">
        <f>IF($R328="","",SUM($M328)-$R328)</f>
        <v/>
      </c>
      <c r="T328" s="21" t="str">
        <f>IF($C328="","",IF($C327="","Ligne précédente vide",IF(NOT(OR($C328="Achat",$C328="Cession",$C328="Échange sans soulte",$C328="Transfert")),"Type inconnu",IF(NOT(ISNUMBER($A328)),"Date manquante",IF(SUM($A328)&lt;MAX($A$13:$A327),"Date antérieure à une ligne précédente",IF(AND($C328="Achat",SUM($D328)&lt;=0),"Montant de l’achat manquant",IF(AND($C328="Achat",OR(SUM($E328)&lt;&gt;0,SUM($F328)&lt;&gt;0,SUM($G328)&lt;&gt;0,SUM($H328)&lt;&gt;0)),"Achat : colonnes E à H à laisser vides",IF(AND($C328="Cession",SUM($D328)&lt;&gt;0),"Cession : colonne D à laisser vide",IF(AND($C328="Cession",OR(SUM($E328)&lt;0,SUM($F328)&lt;0,SUM($G328)&lt;0,SUM($H328)&lt;0)),"Montant négatif",IF(AND($C328="Cession",SUM($E328)&lt;=0),"Prix de cession manquant",IF(AND($C328="Cession",SUM($G328)&gt;0,SUM($H328)&gt;0),"Une seule soulte par cession",IF(AND($C328="Cession",SUM($J328)&lt;=0),"Valeur globale manquante (onglet Valeur globale)",IF(AND($C328="Cession",SUM($L328)&gt;SUM($J328)+0.000001),"Prix supérieur à la valeur globale : un actif manque","OK")))))))))))))</f>
        <v/>
      </c>
    </row>
    <row r="329" spans="1:20" x14ac:dyDescent="0.25">
      <c r="A329" s="14"/>
      <c r="B329" s="15"/>
      <c r="C329" s="15"/>
      <c r="D329" s="16"/>
      <c r="E329" s="16"/>
      <c r="F329" s="16"/>
      <c r="G329" s="16"/>
      <c r="H329" s="16"/>
      <c r="I329" s="17" t="str">
        <f>IF($C329="Cession",COUNTIF($C$14:$C329,"Cession"),"")</f>
        <v/>
      </c>
      <c r="J329" s="18" t="str">
        <f>IF($C329="Cession",SUMIFS('Valeur globale'!$F$5:$F$1004,'Valeur globale'!$A$5:$A$1004,$I329),"")</f>
        <v/>
      </c>
      <c r="K329" s="19" t="str">
        <f>IF($C329="Cession",SUM($E329)-SUM($F329),"")</f>
        <v/>
      </c>
      <c r="L329" s="19" t="str">
        <f>IF($C329="Cession",SUM($E329)+SUM($G329)-SUM($H329),"")</f>
        <v/>
      </c>
      <c r="M329" s="19" t="str">
        <f>IF($C329="Cession",SUM($L329)-SUM($F329),"")</f>
        <v/>
      </c>
      <c r="N329" s="18" t="str">
        <f>IF($C329="Cession",SUMIFS($D$13:$D328,$C$13:$C328,"Achat"),"")</f>
        <v/>
      </c>
      <c r="O329" s="18" t="str">
        <f>IF($C329="Cession",SUM($R$13:$R328),"")</f>
        <v/>
      </c>
      <c r="P329" s="18" t="str">
        <f>IF($C329="Cession",SUMIFS($G$13:$G328,$C$13:$C328,"Cession"),"")</f>
        <v/>
      </c>
      <c r="Q329" s="19" t="str">
        <f>IF($C329="Cession",SUM($N329)-SUM($O329)-SUM($P329),"")</f>
        <v/>
      </c>
      <c r="R329" s="19" t="str">
        <f>IF(AND($C329="Cession",SUM($J329)&gt;0,SUM($L329)&lt;=SUM($J329)+0.000001),SUM($Q329)*SUM($L329)/SUM($J329),"")</f>
        <v/>
      </c>
      <c r="S329" s="20" t="str">
        <f>IF($R329="","",SUM($M329)-$R329)</f>
        <v/>
      </c>
      <c r="T329" s="21" t="str">
        <f>IF($C329="","",IF($C328="","Ligne précédente vide",IF(NOT(OR($C329="Achat",$C329="Cession",$C329="Échange sans soulte",$C329="Transfert")),"Type inconnu",IF(NOT(ISNUMBER($A329)),"Date manquante",IF(SUM($A329)&lt;MAX($A$13:$A328),"Date antérieure à une ligne précédente",IF(AND($C329="Achat",SUM($D329)&lt;=0),"Montant de l’achat manquant",IF(AND($C329="Achat",OR(SUM($E329)&lt;&gt;0,SUM($F329)&lt;&gt;0,SUM($G329)&lt;&gt;0,SUM($H329)&lt;&gt;0)),"Achat : colonnes E à H à laisser vides",IF(AND($C329="Cession",SUM($D329)&lt;&gt;0),"Cession : colonne D à laisser vide",IF(AND($C329="Cession",OR(SUM($E329)&lt;0,SUM($F329)&lt;0,SUM($G329)&lt;0,SUM($H329)&lt;0)),"Montant négatif",IF(AND($C329="Cession",SUM($E329)&lt;=0),"Prix de cession manquant",IF(AND($C329="Cession",SUM($G329)&gt;0,SUM($H329)&gt;0),"Une seule soulte par cession",IF(AND($C329="Cession",SUM($J329)&lt;=0),"Valeur globale manquante (onglet Valeur globale)",IF(AND($C329="Cession",SUM($L329)&gt;SUM($J329)+0.000001),"Prix supérieur à la valeur globale : un actif manque","OK")))))))))))))</f>
        <v/>
      </c>
    </row>
    <row r="330" spans="1:20" x14ac:dyDescent="0.25">
      <c r="A330" s="14"/>
      <c r="B330" s="15"/>
      <c r="C330" s="15"/>
      <c r="D330" s="16"/>
      <c r="E330" s="16"/>
      <c r="F330" s="16"/>
      <c r="G330" s="16"/>
      <c r="H330" s="16"/>
      <c r="I330" s="17" t="str">
        <f>IF($C330="Cession",COUNTIF($C$14:$C330,"Cession"),"")</f>
        <v/>
      </c>
      <c r="J330" s="18" t="str">
        <f>IF($C330="Cession",SUMIFS('Valeur globale'!$F$5:$F$1004,'Valeur globale'!$A$5:$A$1004,$I330),"")</f>
        <v/>
      </c>
      <c r="K330" s="19" t="str">
        <f>IF($C330="Cession",SUM($E330)-SUM($F330),"")</f>
        <v/>
      </c>
      <c r="L330" s="19" t="str">
        <f>IF($C330="Cession",SUM($E330)+SUM($G330)-SUM($H330),"")</f>
        <v/>
      </c>
      <c r="M330" s="19" t="str">
        <f>IF($C330="Cession",SUM($L330)-SUM($F330),"")</f>
        <v/>
      </c>
      <c r="N330" s="18" t="str">
        <f>IF($C330="Cession",SUMIFS($D$13:$D329,$C$13:$C329,"Achat"),"")</f>
        <v/>
      </c>
      <c r="O330" s="18" t="str">
        <f>IF($C330="Cession",SUM($R$13:$R329),"")</f>
        <v/>
      </c>
      <c r="P330" s="18" t="str">
        <f>IF($C330="Cession",SUMIFS($G$13:$G329,$C$13:$C329,"Cession"),"")</f>
        <v/>
      </c>
      <c r="Q330" s="19" t="str">
        <f>IF($C330="Cession",SUM($N330)-SUM($O330)-SUM($P330),"")</f>
        <v/>
      </c>
      <c r="R330" s="19" t="str">
        <f>IF(AND($C330="Cession",SUM($J330)&gt;0,SUM($L330)&lt;=SUM($J330)+0.000001),SUM($Q330)*SUM($L330)/SUM($J330),"")</f>
        <v/>
      </c>
      <c r="S330" s="20" t="str">
        <f>IF($R330="","",SUM($M330)-$R330)</f>
        <v/>
      </c>
      <c r="T330" s="21" t="str">
        <f>IF($C330="","",IF($C329="","Ligne précédente vide",IF(NOT(OR($C330="Achat",$C330="Cession",$C330="Échange sans soulte",$C330="Transfert")),"Type inconnu",IF(NOT(ISNUMBER($A330)),"Date manquante",IF(SUM($A330)&lt;MAX($A$13:$A329),"Date antérieure à une ligne précédente",IF(AND($C330="Achat",SUM($D330)&lt;=0),"Montant de l’achat manquant",IF(AND($C330="Achat",OR(SUM($E330)&lt;&gt;0,SUM($F330)&lt;&gt;0,SUM($G330)&lt;&gt;0,SUM($H330)&lt;&gt;0)),"Achat : colonnes E à H à laisser vides",IF(AND($C330="Cession",SUM($D330)&lt;&gt;0),"Cession : colonne D à laisser vide",IF(AND($C330="Cession",OR(SUM($E330)&lt;0,SUM($F330)&lt;0,SUM($G330)&lt;0,SUM($H330)&lt;0)),"Montant négatif",IF(AND($C330="Cession",SUM($E330)&lt;=0),"Prix de cession manquant",IF(AND($C330="Cession",SUM($G330)&gt;0,SUM($H330)&gt;0),"Une seule soulte par cession",IF(AND($C330="Cession",SUM($J330)&lt;=0),"Valeur globale manquante (onglet Valeur globale)",IF(AND($C330="Cession",SUM($L330)&gt;SUM($J330)+0.000001),"Prix supérieur à la valeur globale : un actif manque","OK")))))))))))))</f>
        <v/>
      </c>
    </row>
    <row r="331" spans="1:20" x14ac:dyDescent="0.25">
      <c r="A331" s="14"/>
      <c r="B331" s="15"/>
      <c r="C331" s="15"/>
      <c r="D331" s="16"/>
      <c r="E331" s="16"/>
      <c r="F331" s="16"/>
      <c r="G331" s="16"/>
      <c r="H331" s="16"/>
      <c r="I331" s="17" t="str">
        <f>IF($C331="Cession",COUNTIF($C$14:$C331,"Cession"),"")</f>
        <v/>
      </c>
      <c r="J331" s="18" t="str">
        <f>IF($C331="Cession",SUMIFS('Valeur globale'!$F$5:$F$1004,'Valeur globale'!$A$5:$A$1004,$I331),"")</f>
        <v/>
      </c>
      <c r="K331" s="19" t="str">
        <f>IF($C331="Cession",SUM($E331)-SUM($F331),"")</f>
        <v/>
      </c>
      <c r="L331" s="19" t="str">
        <f>IF($C331="Cession",SUM($E331)+SUM($G331)-SUM($H331),"")</f>
        <v/>
      </c>
      <c r="M331" s="19" t="str">
        <f>IF($C331="Cession",SUM($L331)-SUM($F331),"")</f>
        <v/>
      </c>
      <c r="N331" s="18" t="str">
        <f>IF($C331="Cession",SUMIFS($D$13:$D330,$C$13:$C330,"Achat"),"")</f>
        <v/>
      </c>
      <c r="O331" s="18" t="str">
        <f>IF($C331="Cession",SUM($R$13:$R330),"")</f>
        <v/>
      </c>
      <c r="P331" s="18" t="str">
        <f>IF($C331="Cession",SUMIFS($G$13:$G330,$C$13:$C330,"Cession"),"")</f>
        <v/>
      </c>
      <c r="Q331" s="19" t="str">
        <f>IF($C331="Cession",SUM($N331)-SUM($O331)-SUM($P331),"")</f>
        <v/>
      </c>
      <c r="R331" s="19" t="str">
        <f>IF(AND($C331="Cession",SUM($J331)&gt;0,SUM($L331)&lt;=SUM($J331)+0.000001),SUM($Q331)*SUM($L331)/SUM($J331),"")</f>
        <v/>
      </c>
      <c r="S331" s="20" t="str">
        <f>IF($R331="","",SUM($M331)-$R331)</f>
        <v/>
      </c>
      <c r="T331" s="21" t="str">
        <f>IF($C331="","",IF($C330="","Ligne précédente vide",IF(NOT(OR($C331="Achat",$C331="Cession",$C331="Échange sans soulte",$C331="Transfert")),"Type inconnu",IF(NOT(ISNUMBER($A331)),"Date manquante",IF(SUM($A331)&lt;MAX($A$13:$A330),"Date antérieure à une ligne précédente",IF(AND($C331="Achat",SUM($D331)&lt;=0),"Montant de l’achat manquant",IF(AND($C331="Achat",OR(SUM($E331)&lt;&gt;0,SUM($F331)&lt;&gt;0,SUM($G331)&lt;&gt;0,SUM($H331)&lt;&gt;0)),"Achat : colonnes E à H à laisser vides",IF(AND($C331="Cession",SUM($D331)&lt;&gt;0),"Cession : colonne D à laisser vide",IF(AND($C331="Cession",OR(SUM($E331)&lt;0,SUM($F331)&lt;0,SUM($G331)&lt;0,SUM($H331)&lt;0)),"Montant négatif",IF(AND($C331="Cession",SUM($E331)&lt;=0),"Prix de cession manquant",IF(AND($C331="Cession",SUM($G331)&gt;0,SUM($H331)&gt;0),"Une seule soulte par cession",IF(AND($C331="Cession",SUM($J331)&lt;=0),"Valeur globale manquante (onglet Valeur globale)",IF(AND($C331="Cession",SUM($L331)&gt;SUM($J331)+0.000001),"Prix supérieur à la valeur globale : un actif manque","OK")))))))))))))</f>
        <v/>
      </c>
    </row>
    <row r="332" spans="1:20" x14ac:dyDescent="0.25">
      <c r="A332" s="14"/>
      <c r="B332" s="15"/>
      <c r="C332" s="15"/>
      <c r="D332" s="16"/>
      <c r="E332" s="16"/>
      <c r="F332" s="16"/>
      <c r="G332" s="16"/>
      <c r="H332" s="16"/>
      <c r="I332" s="17" t="str">
        <f>IF($C332="Cession",COUNTIF($C$14:$C332,"Cession"),"")</f>
        <v/>
      </c>
      <c r="J332" s="18" t="str">
        <f>IF($C332="Cession",SUMIFS('Valeur globale'!$F$5:$F$1004,'Valeur globale'!$A$5:$A$1004,$I332),"")</f>
        <v/>
      </c>
      <c r="K332" s="19" t="str">
        <f>IF($C332="Cession",SUM($E332)-SUM($F332),"")</f>
        <v/>
      </c>
      <c r="L332" s="19" t="str">
        <f>IF($C332="Cession",SUM($E332)+SUM($G332)-SUM($H332),"")</f>
        <v/>
      </c>
      <c r="M332" s="19" t="str">
        <f>IF($C332="Cession",SUM($L332)-SUM($F332),"")</f>
        <v/>
      </c>
      <c r="N332" s="18" t="str">
        <f>IF($C332="Cession",SUMIFS($D$13:$D331,$C$13:$C331,"Achat"),"")</f>
        <v/>
      </c>
      <c r="O332" s="18" t="str">
        <f>IF($C332="Cession",SUM($R$13:$R331),"")</f>
        <v/>
      </c>
      <c r="P332" s="18" t="str">
        <f>IF($C332="Cession",SUMIFS($G$13:$G331,$C$13:$C331,"Cession"),"")</f>
        <v/>
      </c>
      <c r="Q332" s="19" t="str">
        <f>IF($C332="Cession",SUM($N332)-SUM($O332)-SUM($P332),"")</f>
        <v/>
      </c>
      <c r="R332" s="19" t="str">
        <f>IF(AND($C332="Cession",SUM($J332)&gt;0,SUM($L332)&lt;=SUM($J332)+0.000001),SUM($Q332)*SUM($L332)/SUM($J332),"")</f>
        <v/>
      </c>
      <c r="S332" s="20" t="str">
        <f>IF($R332="","",SUM($M332)-$R332)</f>
        <v/>
      </c>
      <c r="T332" s="21" t="str">
        <f>IF($C332="","",IF($C331="","Ligne précédente vide",IF(NOT(OR($C332="Achat",$C332="Cession",$C332="Échange sans soulte",$C332="Transfert")),"Type inconnu",IF(NOT(ISNUMBER($A332)),"Date manquante",IF(SUM($A332)&lt;MAX($A$13:$A331),"Date antérieure à une ligne précédente",IF(AND($C332="Achat",SUM($D332)&lt;=0),"Montant de l’achat manquant",IF(AND($C332="Achat",OR(SUM($E332)&lt;&gt;0,SUM($F332)&lt;&gt;0,SUM($G332)&lt;&gt;0,SUM($H332)&lt;&gt;0)),"Achat : colonnes E à H à laisser vides",IF(AND($C332="Cession",SUM($D332)&lt;&gt;0),"Cession : colonne D à laisser vide",IF(AND($C332="Cession",OR(SUM($E332)&lt;0,SUM($F332)&lt;0,SUM($G332)&lt;0,SUM($H332)&lt;0)),"Montant négatif",IF(AND($C332="Cession",SUM($E332)&lt;=0),"Prix de cession manquant",IF(AND($C332="Cession",SUM($G332)&gt;0,SUM($H332)&gt;0),"Une seule soulte par cession",IF(AND($C332="Cession",SUM($J332)&lt;=0),"Valeur globale manquante (onglet Valeur globale)",IF(AND($C332="Cession",SUM($L332)&gt;SUM($J332)+0.000001),"Prix supérieur à la valeur globale : un actif manque","OK")))))))))))))</f>
        <v/>
      </c>
    </row>
    <row r="333" spans="1:20" x14ac:dyDescent="0.25">
      <c r="A333" s="14"/>
      <c r="B333" s="15"/>
      <c r="C333" s="15"/>
      <c r="D333" s="16"/>
      <c r="E333" s="16"/>
      <c r="F333" s="16"/>
      <c r="G333" s="16"/>
      <c r="H333" s="16"/>
      <c r="I333" s="17" t="str">
        <f>IF($C333="Cession",COUNTIF($C$14:$C333,"Cession"),"")</f>
        <v/>
      </c>
      <c r="J333" s="18" t="str">
        <f>IF($C333="Cession",SUMIFS('Valeur globale'!$F$5:$F$1004,'Valeur globale'!$A$5:$A$1004,$I333),"")</f>
        <v/>
      </c>
      <c r="K333" s="19" t="str">
        <f>IF($C333="Cession",SUM($E333)-SUM($F333),"")</f>
        <v/>
      </c>
      <c r="L333" s="19" t="str">
        <f>IF($C333="Cession",SUM($E333)+SUM($G333)-SUM($H333),"")</f>
        <v/>
      </c>
      <c r="M333" s="19" t="str">
        <f>IF($C333="Cession",SUM($L333)-SUM($F333),"")</f>
        <v/>
      </c>
      <c r="N333" s="18" t="str">
        <f>IF($C333="Cession",SUMIFS($D$13:$D332,$C$13:$C332,"Achat"),"")</f>
        <v/>
      </c>
      <c r="O333" s="18" t="str">
        <f>IF($C333="Cession",SUM($R$13:$R332),"")</f>
        <v/>
      </c>
      <c r="P333" s="18" t="str">
        <f>IF($C333="Cession",SUMIFS($G$13:$G332,$C$13:$C332,"Cession"),"")</f>
        <v/>
      </c>
      <c r="Q333" s="19" t="str">
        <f>IF($C333="Cession",SUM($N333)-SUM($O333)-SUM($P333),"")</f>
        <v/>
      </c>
      <c r="R333" s="19" t="str">
        <f>IF(AND($C333="Cession",SUM($J333)&gt;0,SUM($L333)&lt;=SUM($J333)+0.000001),SUM($Q333)*SUM($L333)/SUM($J333),"")</f>
        <v/>
      </c>
      <c r="S333" s="20" t="str">
        <f>IF($R333="","",SUM($M333)-$R333)</f>
        <v/>
      </c>
      <c r="T333" s="21" t="str">
        <f>IF($C333="","",IF($C332="","Ligne précédente vide",IF(NOT(OR($C333="Achat",$C333="Cession",$C333="Échange sans soulte",$C333="Transfert")),"Type inconnu",IF(NOT(ISNUMBER($A333)),"Date manquante",IF(SUM($A333)&lt;MAX($A$13:$A332),"Date antérieure à une ligne précédente",IF(AND($C333="Achat",SUM($D333)&lt;=0),"Montant de l’achat manquant",IF(AND($C333="Achat",OR(SUM($E333)&lt;&gt;0,SUM($F333)&lt;&gt;0,SUM($G333)&lt;&gt;0,SUM($H333)&lt;&gt;0)),"Achat : colonnes E à H à laisser vides",IF(AND($C333="Cession",SUM($D333)&lt;&gt;0),"Cession : colonne D à laisser vide",IF(AND($C333="Cession",OR(SUM($E333)&lt;0,SUM($F333)&lt;0,SUM($G333)&lt;0,SUM($H333)&lt;0)),"Montant négatif",IF(AND($C333="Cession",SUM($E333)&lt;=0),"Prix de cession manquant",IF(AND($C333="Cession",SUM($G333)&gt;0,SUM($H333)&gt;0),"Une seule soulte par cession",IF(AND($C333="Cession",SUM($J333)&lt;=0),"Valeur globale manquante (onglet Valeur globale)",IF(AND($C333="Cession",SUM($L333)&gt;SUM($J333)+0.000001),"Prix supérieur à la valeur globale : un actif manque","OK")))))))))))))</f>
        <v/>
      </c>
    </row>
    <row r="334" spans="1:20" x14ac:dyDescent="0.25">
      <c r="A334" s="14"/>
      <c r="B334" s="15"/>
      <c r="C334" s="15"/>
      <c r="D334" s="16"/>
      <c r="E334" s="16"/>
      <c r="F334" s="16"/>
      <c r="G334" s="16"/>
      <c r="H334" s="16"/>
      <c r="I334" s="17" t="str">
        <f>IF($C334="Cession",COUNTIF($C$14:$C334,"Cession"),"")</f>
        <v/>
      </c>
      <c r="J334" s="18" t="str">
        <f>IF($C334="Cession",SUMIFS('Valeur globale'!$F$5:$F$1004,'Valeur globale'!$A$5:$A$1004,$I334),"")</f>
        <v/>
      </c>
      <c r="K334" s="19" t="str">
        <f>IF($C334="Cession",SUM($E334)-SUM($F334),"")</f>
        <v/>
      </c>
      <c r="L334" s="19" t="str">
        <f>IF($C334="Cession",SUM($E334)+SUM($G334)-SUM($H334),"")</f>
        <v/>
      </c>
      <c r="M334" s="19" t="str">
        <f>IF($C334="Cession",SUM($L334)-SUM($F334),"")</f>
        <v/>
      </c>
      <c r="N334" s="18" t="str">
        <f>IF($C334="Cession",SUMIFS($D$13:$D333,$C$13:$C333,"Achat"),"")</f>
        <v/>
      </c>
      <c r="O334" s="18" t="str">
        <f>IF($C334="Cession",SUM($R$13:$R333),"")</f>
        <v/>
      </c>
      <c r="P334" s="18" t="str">
        <f>IF($C334="Cession",SUMIFS($G$13:$G333,$C$13:$C333,"Cession"),"")</f>
        <v/>
      </c>
      <c r="Q334" s="19" t="str">
        <f>IF($C334="Cession",SUM($N334)-SUM($O334)-SUM($P334),"")</f>
        <v/>
      </c>
      <c r="R334" s="19" t="str">
        <f>IF(AND($C334="Cession",SUM($J334)&gt;0,SUM($L334)&lt;=SUM($J334)+0.000001),SUM($Q334)*SUM($L334)/SUM($J334),"")</f>
        <v/>
      </c>
      <c r="S334" s="20" t="str">
        <f>IF($R334="","",SUM($M334)-$R334)</f>
        <v/>
      </c>
      <c r="T334" s="21" t="str">
        <f>IF($C334="","",IF($C333="","Ligne précédente vide",IF(NOT(OR($C334="Achat",$C334="Cession",$C334="Échange sans soulte",$C334="Transfert")),"Type inconnu",IF(NOT(ISNUMBER($A334)),"Date manquante",IF(SUM($A334)&lt;MAX($A$13:$A333),"Date antérieure à une ligne précédente",IF(AND($C334="Achat",SUM($D334)&lt;=0),"Montant de l’achat manquant",IF(AND($C334="Achat",OR(SUM($E334)&lt;&gt;0,SUM($F334)&lt;&gt;0,SUM($G334)&lt;&gt;0,SUM($H334)&lt;&gt;0)),"Achat : colonnes E à H à laisser vides",IF(AND($C334="Cession",SUM($D334)&lt;&gt;0),"Cession : colonne D à laisser vide",IF(AND($C334="Cession",OR(SUM($E334)&lt;0,SUM($F334)&lt;0,SUM($G334)&lt;0,SUM($H334)&lt;0)),"Montant négatif",IF(AND($C334="Cession",SUM($E334)&lt;=0),"Prix de cession manquant",IF(AND($C334="Cession",SUM($G334)&gt;0,SUM($H334)&gt;0),"Une seule soulte par cession",IF(AND($C334="Cession",SUM($J334)&lt;=0),"Valeur globale manquante (onglet Valeur globale)",IF(AND($C334="Cession",SUM($L334)&gt;SUM($J334)+0.000001),"Prix supérieur à la valeur globale : un actif manque","OK")))))))))))))</f>
        <v/>
      </c>
    </row>
    <row r="335" spans="1:20" x14ac:dyDescent="0.25">
      <c r="A335" s="14"/>
      <c r="B335" s="15"/>
      <c r="C335" s="15"/>
      <c r="D335" s="16"/>
      <c r="E335" s="16"/>
      <c r="F335" s="16"/>
      <c r="G335" s="16"/>
      <c r="H335" s="16"/>
      <c r="I335" s="17" t="str">
        <f>IF($C335="Cession",COUNTIF($C$14:$C335,"Cession"),"")</f>
        <v/>
      </c>
      <c r="J335" s="18" t="str">
        <f>IF($C335="Cession",SUMIFS('Valeur globale'!$F$5:$F$1004,'Valeur globale'!$A$5:$A$1004,$I335),"")</f>
        <v/>
      </c>
      <c r="K335" s="19" t="str">
        <f>IF($C335="Cession",SUM($E335)-SUM($F335),"")</f>
        <v/>
      </c>
      <c r="L335" s="19" t="str">
        <f>IF($C335="Cession",SUM($E335)+SUM($G335)-SUM($H335),"")</f>
        <v/>
      </c>
      <c r="M335" s="19" t="str">
        <f>IF($C335="Cession",SUM($L335)-SUM($F335),"")</f>
        <v/>
      </c>
      <c r="N335" s="18" t="str">
        <f>IF($C335="Cession",SUMIFS($D$13:$D334,$C$13:$C334,"Achat"),"")</f>
        <v/>
      </c>
      <c r="O335" s="18" t="str">
        <f>IF($C335="Cession",SUM($R$13:$R334),"")</f>
        <v/>
      </c>
      <c r="P335" s="18" t="str">
        <f>IF($C335="Cession",SUMIFS($G$13:$G334,$C$13:$C334,"Cession"),"")</f>
        <v/>
      </c>
      <c r="Q335" s="19" t="str">
        <f>IF($C335="Cession",SUM($N335)-SUM($O335)-SUM($P335),"")</f>
        <v/>
      </c>
      <c r="R335" s="19" t="str">
        <f>IF(AND($C335="Cession",SUM($J335)&gt;0,SUM($L335)&lt;=SUM($J335)+0.000001),SUM($Q335)*SUM($L335)/SUM($J335),"")</f>
        <v/>
      </c>
      <c r="S335" s="20" t="str">
        <f>IF($R335="","",SUM($M335)-$R335)</f>
        <v/>
      </c>
      <c r="T335" s="21" t="str">
        <f>IF($C335="","",IF($C334="","Ligne précédente vide",IF(NOT(OR($C335="Achat",$C335="Cession",$C335="Échange sans soulte",$C335="Transfert")),"Type inconnu",IF(NOT(ISNUMBER($A335)),"Date manquante",IF(SUM($A335)&lt;MAX($A$13:$A334),"Date antérieure à une ligne précédente",IF(AND($C335="Achat",SUM($D335)&lt;=0),"Montant de l’achat manquant",IF(AND($C335="Achat",OR(SUM($E335)&lt;&gt;0,SUM($F335)&lt;&gt;0,SUM($G335)&lt;&gt;0,SUM($H335)&lt;&gt;0)),"Achat : colonnes E à H à laisser vides",IF(AND($C335="Cession",SUM($D335)&lt;&gt;0),"Cession : colonne D à laisser vide",IF(AND($C335="Cession",OR(SUM($E335)&lt;0,SUM($F335)&lt;0,SUM($G335)&lt;0,SUM($H335)&lt;0)),"Montant négatif",IF(AND($C335="Cession",SUM($E335)&lt;=0),"Prix de cession manquant",IF(AND($C335="Cession",SUM($G335)&gt;0,SUM($H335)&gt;0),"Une seule soulte par cession",IF(AND($C335="Cession",SUM($J335)&lt;=0),"Valeur globale manquante (onglet Valeur globale)",IF(AND($C335="Cession",SUM($L335)&gt;SUM($J335)+0.000001),"Prix supérieur à la valeur globale : un actif manque","OK")))))))))))))</f>
        <v/>
      </c>
    </row>
    <row r="336" spans="1:20" x14ac:dyDescent="0.25">
      <c r="A336" s="14"/>
      <c r="B336" s="15"/>
      <c r="C336" s="15"/>
      <c r="D336" s="16"/>
      <c r="E336" s="16"/>
      <c r="F336" s="16"/>
      <c r="G336" s="16"/>
      <c r="H336" s="16"/>
      <c r="I336" s="17" t="str">
        <f>IF($C336="Cession",COUNTIF($C$14:$C336,"Cession"),"")</f>
        <v/>
      </c>
      <c r="J336" s="18" t="str">
        <f>IF($C336="Cession",SUMIFS('Valeur globale'!$F$5:$F$1004,'Valeur globale'!$A$5:$A$1004,$I336),"")</f>
        <v/>
      </c>
      <c r="K336" s="19" t="str">
        <f>IF($C336="Cession",SUM($E336)-SUM($F336),"")</f>
        <v/>
      </c>
      <c r="L336" s="19" t="str">
        <f>IF($C336="Cession",SUM($E336)+SUM($G336)-SUM($H336),"")</f>
        <v/>
      </c>
      <c r="M336" s="19" t="str">
        <f>IF($C336="Cession",SUM($L336)-SUM($F336),"")</f>
        <v/>
      </c>
      <c r="N336" s="18" t="str">
        <f>IF($C336="Cession",SUMIFS($D$13:$D335,$C$13:$C335,"Achat"),"")</f>
        <v/>
      </c>
      <c r="O336" s="18" t="str">
        <f>IF($C336="Cession",SUM($R$13:$R335),"")</f>
        <v/>
      </c>
      <c r="P336" s="18" t="str">
        <f>IF($C336="Cession",SUMIFS($G$13:$G335,$C$13:$C335,"Cession"),"")</f>
        <v/>
      </c>
      <c r="Q336" s="19" t="str">
        <f>IF($C336="Cession",SUM($N336)-SUM($O336)-SUM($P336),"")</f>
        <v/>
      </c>
      <c r="R336" s="19" t="str">
        <f>IF(AND($C336="Cession",SUM($J336)&gt;0,SUM($L336)&lt;=SUM($J336)+0.000001),SUM($Q336)*SUM($L336)/SUM($J336),"")</f>
        <v/>
      </c>
      <c r="S336" s="20" t="str">
        <f>IF($R336="","",SUM($M336)-$R336)</f>
        <v/>
      </c>
      <c r="T336" s="21" t="str">
        <f>IF($C336="","",IF($C335="","Ligne précédente vide",IF(NOT(OR($C336="Achat",$C336="Cession",$C336="Échange sans soulte",$C336="Transfert")),"Type inconnu",IF(NOT(ISNUMBER($A336)),"Date manquante",IF(SUM($A336)&lt;MAX($A$13:$A335),"Date antérieure à une ligne précédente",IF(AND($C336="Achat",SUM($D336)&lt;=0),"Montant de l’achat manquant",IF(AND($C336="Achat",OR(SUM($E336)&lt;&gt;0,SUM($F336)&lt;&gt;0,SUM($G336)&lt;&gt;0,SUM($H336)&lt;&gt;0)),"Achat : colonnes E à H à laisser vides",IF(AND($C336="Cession",SUM($D336)&lt;&gt;0),"Cession : colonne D à laisser vide",IF(AND($C336="Cession",OR(SUM($E336)&lt;0,SUM($F336)&lt;0,SUM($G336)&lt;0,SUM($H336)&lt;0)),"Montant négatif",IF(AND($C336="Cession",SUM($E336)&lt;=0),"Prix de cession manquant",IF(AND($C336="Cession",SUM($G336)&gt;0,SUM($H336)&gt;0),"Une seule soulte par cession",IF(AND($C336="Cession",SUM($J336)&lt;=0),"Valeur globale manquante (onglet Valeur globale)",IF(AND($C336="Cession",SUM($L336)&gt;SUM($J336)+0.000001),"Prix supérieur à la valeur globale : un actif manque","OK")))))))))))))</f>
        <v/>
      </c>
    </row>
    <row r="337" spans="1:20" x14ac:dyDescent="0.25">
      <c r="A337" s="14"/>
      <c r="B337" s="15"/>
      <c r="C337" s="15"/>
      <c r="D337" s="16"/>
      <c r="E337" s="16"/>
      <c r="F337" s="16"/>
      <c r="G337" s="16"/>
      <c r="H337" s="16"/>
      <c r="I337" s="17" t="str">
        <f>IF($C337="Cession",COUNTIF($C$14:$C337,"Cession"),"")</f>
        <v/>
      </c>
      <c r="J337" s="18" t="str">
        <f>IF($C337="Cession",SUMIFS('Valeur globale'!$F$5:$F$1004,'Valeur globale'!$A$5:$A$1004,$I337),"")</f>
        <v/>
      </c>
      <c r="K337" s="19" t="str">
        <f>IF($C337="Cession",SUM($E337)-SUM($F337),"")</f>
        <v/>
      </c>
      <c r="L337" s="19" t="str">
        <f>IF($C337="Cession",SUM($E337)+SUM($G337)-SUM($H337),"")</f>
        <v/>
      </c>
      <c r="M337" s="19" t="str">
        <f>IF($C337="Cession",SUM($L337)-SUM($F337),"")</f>
        <v/>
      </c>
      <c r="N337" s="18" t="str">
        <f>IF($C337="Cession",SUMIFS($D$13:$D336,$C$13:$C336,"Achat"),"")</f>
        <v/>
      </c>
      <c r="O337" s="18" t="str">
        <f>IF($C337="Cession",SUM($R$13:$R336),"")</f>
        <v/>
      </c>
      <c r="P337" s="18" t="str">
        <f>IF($C337="Cession",SUMIFS($G$13:$G336,$C$13:$C336,"Cession"),"")</f>
        <v/>
      </c>
      <c r="Q337" s="19" t="str">
        <f>IF($C337="Cession",SUM($N337)-SUM($O337)-SUM($P337),"")</f>
        <v/>
      </c>
      <c r="R337" s="19" t="str">
        <f>IF(AND($C337="Cession",SUM($J337)&gt;0,SUM($L337)&lt;=SUM($J337)+0.000001),SUM($Q337)*SUM($L337)/SUM($J337),"")</f>
        <v/>
      </c>
      <c r="S337" s="20" t="str">
        <f>IF($R337="","",SUM($M337)-$R337)</f>
        <v/>
      </c>
      <c r="T337" s="21" t="str">
        <f>IF($C337="","",IF($C336="","Ligne précédente vide",IF(NOT(OR($C337="Achat",$C337="Cession",$C337="Échange sans soulte",$C337="Transfert")),"Type inconnu",IF(NOT(ISNUMBER($A337)),"Date manquante",IF(SUM($A337)&lt;MAX($A$13:$A336),"Date antérieure à une ligne précédente",IF(AND($C337="Achat",SUM($D337)&lt;=0),"Montant de l’achat manquant",IF(AND($C337="Achat",OR(SUM($E337)&lt;&gt;0,SUM($F337)&lt;&gt;0,SUM($G337)&lt;&gt;0,SUM($H337)&lt;&gt;0)),"Achat : colonnes E à H à laisser vides",IF(AND($C337="Cession",SUM($D337)&lt;&gt;0),"Cession : colonne D à laisser vide",IF(AND($C337="Cession",OR(SUM($E337)&lt;0,SUM($F337)&lt;0,SUM($G337)&lt;0,SUM($H337)&lt;0)),"Montant négatif",IF(AND($C337="Cession",SUM($E337)&lt;=0),"Prix de cession manquant",IF(AND($C337="Cession",SUM($G337)&gt;0,SUM($H337)&gt;0),"Une seule soulte par cession",IF(AND($C337="Cession",SUM($J337)&lt;=0),"Valeur globale manquante (onglet Valeur globale)",IF(AND($C337="Cession",SUM($L337)&gt;SUM($J337)+0.000001),"Prix supérieur à la valeur globale : un actif manque","OK")))))))))))))</f>
        <v/>
      </c>
    </row>
    <row r="338" spans="1:20" x14ac:dyDescent="0.25">
      <c r="A338" s="14"/>
      <c r="B338" s="15"/>
      <c r="C338" s="15"/>
      <c r="D338" s="16"/>
      <c r="E338" s="16"/>
      <c r="F338" s="16"/>
      <c r="G338" s="16"/>
      <c r="H338" s="16"/>
      <c r="I338" s="17" t="str">
        <f>IF($C338="Cession",COUNTIF($C$14:$C338,"Cession"),"")</f>
        <v/>
      </c>
      <c r="J338" s="18" t="str">
        <f>IF($C338="Cession",SUMIFS('Valeur globale'!$F$5:$F$1004,'Valeur globale'!$A$5:$A$1004,$I338),"")</f>
        <v/>
      </c>
      <c r="K338" s="19" t="str">
        <f>IF($C338="Cession",SUM($E338)-SUM($F338),"")</f>
        <v/>
      </c>
      <c r="L338" s="19" t="str">
        <f>IF($C338="Cession",SUM($E338)+SUM($G338)-SUM($H338),"")</f>
        <v/>
      </c>
      <c r="M338" s="19" t="str">
        <f>IF($C338="Cession",SUM($L338)-SUM($F338),"")</f>
        <v/>
      </c>
      <c r="N338" s="18" t="str">
        <f>IF($C338="Cession",SUMIFS($D$13:$D337,$C$13:$C337,"Achat"),"")</f>
        <v/>
      </c>
      <c r="O338" s="18" t="str">
        <f>IF($C338="Cession",SUM($R$13:$R337),"")</f>
        <v/>
      </c>
      <c r="P338" s="18" t="str">
        <f>IF($C338="Cession",SUMIFS($G$13:$G337,$C$13:$C337,"Cession"),"")</f>
        <v/>
      </c>
      <c r="Q338" s="19" t="str">
        <f>IF($C338="Cession",SUM($N338)-SUM($O338)-SUM($P338),"")</f>
        <v/>
      </c>
      <c r="R338" s="19" t="str">
        <f>IF(AND($C338="Cession",SUM($J338)&gt;0,SUM($L338)&lt;=SUM($J338)+0.000001),SUM($Q338)*SUM($L338)/SUM($J338),"")</f>
        <v/>
      </c>
      <c r="S338" s="20" t="str">
        <f>IF($R338="","",SUM($M338)-$R338)</f>
        <v/>
      </c>
      <c r="T338" s="21" t="str">
        <f>IF($C338="","",IF($C337="","Ligne précédente vide",IF(NOT(OR($C338="Achat",$C338="Cession",$C338="Échange sans soulte",$C338="Transfert")),"Type inconnu",IF(NOT(ISNUMBER($A338)),"Date manquante",IF(SUM($A338)&lt;MAX($A$13:$A337),"Date antérieure à une ligne précédente",IF(AND($C338="Achat",SUM($D338)&lt;=0),"Montant de l’achat manquant",IF(AND($C338="Achat",OR(SUM($E338)&lt;&gt;0,SUM($F338)&lt;&gt;0,SUM($G338)&lt;&gt;0,SUM($H338)&lt;&gt;0)),"Achat : colonnes E à H à laisser vides",IF(AND($C338="Cession",SUM($D338)&lt;&gt;0),"Cession : colonne D à laisser vide",IF(AND($C338="Cession",OR(SUM($E338)&lt;0,SUM($F338)&lt;0,SUM($G338)&lt;0,SUM($H338)&lt;0)),"Montant négatif",IF(AND($C338="Cession",SUM($E338)&lt;=0),"Prix de cession manquant",IF(AND($C338="Cession",SUM($G338)&gt;0,SUM($H338)&gt;0),"Une seule soulte par cession",IF(AND($C338="Cession",SUM($J338)&lt;=0),"Valeur globale manquante (onglet Valeur globale)",IF(AND($C338="Cession",SUM($L338)&gt;SUM($J338)+0.000001),"Prix supérieur à la valeur globale : un actif manque","OK")))))))))))))</f>
        <v/>
      </c>
    </row>
    <row r="339" spans="1:20" x14ac:dyDescent="0.25">
      <c r="A339" s="14"/>
      <c r="B339" s="15"/>
      <c r="C339" s="15"/>
      <c r="D339" s="16"/>
      <c r="E339" s="16"/>
      <c r="F339" s="16"/>
      <c r="G339" s="16"/>
      <c r="H339" s="16"/>
      <c r="I339" s="17" t="str">
        <f>IF($C339="Cession",COUNTIF($C$14:$C339,"Cession"),"")</f>
        <v/>
      </c>
      <c r="J339" s="18" t="str">
        <f>IF($C339="Cession",SUMIFS('Valeur globale'!$F$5:$F$1004,'Valeur globale'!$A$5:$A$1004,$I339),"")</f>
        <v/>
      </c>
      <c r="K339" s="19" t="str">
        <f>IF($C339="Cession",SUM($E339)-SUM($F339),"")</f>
        <v/>
      </c>
      <c r="L339" s="19" t="str">
        <f>IF($C339="Cession",SUM($E339)+SUM($G339)-SUM($H339),"")</f>
        <v/>
      </c>
      <c r="M339" s="19" t="str">
        <f>IF($C339="Cession",SUM($L339)-SUM($F339),"")</f>
        <v/>
      </c>
      <c r="N339" s="18" t="str">
        <f>IF($C339="Cession",SUMIFS($D$13:$D338,$C$13:$C338,"Achat"),"")</f>
        <v/>
      </c>
      <c r="O339" s="18" t="str">
        <f>IF($C339="Cession",SUM($R$13:$R338),"")</f>
        <v/>
      </c>
      <c r="P339" s="18" t="str">
        <f>IF($C339="Cession",SUMIFS($G$13:$G338,$C$13:$C338,"Cession"),"")</f>
        <v/>
      </c>
      <c r="Q339" s="19" t="str">
        <f>IF($C339="Cession",SUM($N339)-SUM($O339)-SUM($P339),"")</f>
        <v/>
      </c>
      <c r="R339" s="19" t="str">
        <f>IF(AND($C339="Cession",SUM($J339)&gt;0,SUM($L339)&lt;=SUM($J339)+0.000001),SUM($Q339)*SUM($L339)/SUM($J339),"")</f>
        <v/>
      </c>
      <c r="S339" s="20" t="str">
        <f>IF($R339="","",SUM($M339)-$R339)</f>
        <v/>
      </c>
      <c r="T339" s="21" t="str">
        <f>IF($C339="","",IF($C338="","Ligne précédente vide",IF(NOT(OR($C339="Achat",$C339="Cession",$C339="Échange sans soulte",$C339="Transfert")),"Type inconnu",IF(NOT(ISNUMBER($A339)),"Date manquante",IF(SUM($A339)&lt;MAX($A$13:$A338),"Date antérieure à une ligne précédente",IF(AND($C339="Achat",SUM($D339)&lt;=0),"Montant de l’achat manquant",IF(AND($C339="Achat",OR(SUM($E339)&lt;&gt;0,SUM($F339)&lt;&gt;0,SUM($G339)&lt;&gt;0,SUM($H339)&lt;&gt;0)),"Achat : colonnes E à H à laisser vides",IF(AND($C339="Cession",SUM($D339)&lt;&gt;0),"Cession : colonne D à laisser vide",IF(AND($C339="Cession",OR(SUM($E339)&lt;0,SUM($F339)&lt;0,SUM($G339)&lt;0,SUM($H339)&lt;0)),"Montant négatif",IF(AND($C339="Cession",SUM($E339)&lt;=0),"Prix de cession manquant",IF(AND($C339="Cession",SUM($G339)&gt;0,SUM($H339)&gt;0),"Une seule soulte par cession",IF(AND($C339="Cession",SUM($J339)&lt;=0),"Valeur globale manquante (onglet Valeur globale)",IF(AND($C339="Cession",SUM($L339)&gt;SUM($J339)+0.000001),"Prix supérieur à la valeur globale : un actif manque","OK")))))))))))))</f>
        <v/>
      </c>
    </row>
    <row r="340" spans="1:20" x14ac:dyDescent="0.25">
      <c r="A340" s="14"/>
      <c r="B340" s="15"/>
      <c r="C340" s="15"/>
      <c r="D340" s="16"/>
      <c r="E340" s="16"/>
      <c r="F340" s="16"/>
      <c r="G340" s="16"/>
      <c r="H340" s="16"/>
      <c r="I340" s="17" t="str">
        <f>IF($C340="Cession",COUNTIF($C$14:$C340,"Cession"),"")</f>
        <v/>
      </c>
      <c r="J340" s="18" t="str">
        <f>IF($C340="Cession",SUMIFS('Valeur globale'!$F$5:$F$1004,'Valeur globale'!$A$5:$A$1004,$I340),"")</f>
        <v/>
      </c>
      <c r="K340" s="19" t="str">
        <f>IF($C340="Cession",SUM($E340)-SUM($F340),"")</f>
        <v/>
      </c>
      <c r="L340" s="19" t="str">
        <f>IF($C340="Cession",SUM($E340)+SUM($G340)-SUM($H340),"")</f>
        <v/>
      </c>
      <c r="M340" s="19" t="str">
        <f>IF($C340="Cession",SUM($L340)-SUM($F340),"")</f>
        <v/>
      </c>
      <c r="N340" s="18" t="str">
        <f>IF($C340="Cession",SUMIFS($D$13:$D339,$C$13:$C339,"Achat"),"")</f>
        <v/>
      </c>
      <c r="O340" s="18" t="str">
        <f>IF($C340="Cession",SUM($R$13:$R339),"")</f>
        <v/>
      </c>
      <c r="P340" s="18" t="str">
        <f>IF($C340="Cession",SUMIFS($G$13:$G339,$C$13:$C339,"Cession"),"")</f>
        <v/>
      </c>
      <c r="Q340" s="19" t="str">
        <f>IF($C340="Cession",SUM($N340)-SUM($O340)-SUM($P340),"")</f>
        <v/>
      </c>
      <c r="R340" s="19" t="str">
        <f>IF(AND($C340="Cession",SUM($J340)&gt;0,SUM($L340)&lt;=SUM($J340)+0.000001),SUM($Q340)*SUM($L340)/SUM($J340),"")</f>
        <v/>
      </c>
      <c r="S340" s="20" t="str">
        <f>IF($R340="","",SUM($M340)-$R340)</f>
        <v/>
      </c>
      <c r="T340" s="21" t="str">
        <f>IF($C340="","",IF($C339="","Ligne précédente vide",IF(NOT(OR($C340="Achat",$C340="Cession",$C340="Échange sans soulte",$C340="Transfert")),"Type inconnu",IF(NOT(ISNUMBER($A340)),"Date manquante",IF(SUM($A340)&lt;MAX($A$13:$A339),"Date antérieure à une ligne précédente",IF(AND($C340="Achat",SUM($D340)&lt;=0),"Montant de l’achat manquant",IF(AND($C340="Achat",OR(SUM($E340)&lt;&gt;0,SUM($F340)&lt;&gt;0,SUM($G340)&lt;&gt;0,SUM($H340)&lt;&gt;0)),"Achat : colonnes E à H à laisser vides",IF(AND($C340="Cession",SUM($D340)&lt;&gt;0),"Cession : colonne D à laisser vide",IF(AND($C340="Cession",OR(SUM($E340)&lt;0,SUM($F340)&lt;0,SUM($G340)&lt;0,SUM($H340)&lt;0)),"Montant négatif",IF(AND($C340="Cession",SUM($E340)&lt;=0),"Prix de cession manquant",IF(AND($C340="Cession",SUM($G340)&gt;0,SUM($H340)&gt;0),"Une seule soulte par cession",IF(AND($C340="Cession",SUM($J340)&lt;=0),"Valeur globale manquante (onglet Valeur globale)",IF(AND($C340="Cession",SUM($L340)&gt;SUM($J340)+0.000001),"Prix supérieur à la valeur globale : un actif manque","OK")))))))))))))</f>
        <v/>
      </c>
    </row>
    <row r="341" spans="1:20" x14ac:dyDescent="0.25">
      <c r="A341" s="14"/>
      <c r="B341" s="15"/>
      <c r="C341" s="15"/>
      <c r="D341" s="16"/>
      <c r="E341" s="16"/>
      <c r="F341" s="16"/>
      <c r="G341" s="16"/>
      <c r="H341" s="16"/>
      <c r="I341" s="17" t="str">
        <f>IF($C341="Cession",COUNTIF($C$14:$C341,"Cession"),"")</f>
        <v/>
      </c>
      <c r="J341" s="18" t="str">
        <f>IF($C341="Cession",SUMIFS('Valeur globale'!$F$5:$F$1004,'Valeur globale'!$A$5:$A$1004,$I341),"")</f>
        <v/>
      </c>
      <c r="K341" s="19" t="str">
        <f>IF($C341="Cession",SUM($E341)-SUM($F341),"")</f>
        <v/>
      </c>
      <c r="L341" s="19" t="str">
        <f>IF($C341="Cession",SUM($E341)+SUM($G341)-SUM($H341),"")</f>
        <v/>
      </c>
      <c r="M341" s="19" t="str">
        <f>IF($C341="Cession",SUM($L341)-SUM($F341),"")</f>
        <v/>
      </c>
      <c r="N341" s="18" t="str">
        <f>IF($C341="Cession",SUMIFS($D$13:$D340,$C$13:$C340,"Achat"),"")</f>
        <v/>
      </c>
      <c r="O341" s="18" t="str">
        <f>IF($C341="Cession",SUM($R$13:$R340),"")</f>
        <v/>
      </c>
      <c r="P341" s="18" t="str">
        <f>IF($C341="Cession",SUMIFS($G$13:$G340,$C$13:$C340,"Cession"),"")</f>
        <v/>
      </c>
      <c r="Q341" s="19" t="str">
        <f>IF($C341="Cession",SUM($N341)-SUM($O341)-SUM($P341),"")</f>
        <v/>
      </c>
      <c r="R341" s="19" t="str">
        <f>IF(AND($C341="Cession",SUM($J341)&gt;0,SUM($L341)&lt;=SUM($J341)+0.000001),SUM($Q341)*SUM($L341)/SUM($J341),"")</f>
        <v/>
      </c>
      <c r="S341" s="20" t="str">
        <f>IF($R341="","",SUM($M341)-$R341)</f>
        <v/>
      </c>
      <c r="T341" s="21" t="str">
        <f>IF($C341="","",IF($C340="","Ligne précédente vide",IF(NOT(OR($C341="Achat",$C341="Cession",$C341="Échange sans soulte",$C341="Transfert")),"Type inconnu",IF(NOT(ISNUMBER($A341)),"Date manquante",IF(SUM($A341)&lt;MAX($A$13:$A340),"Date antérieure à une ligne précédente",IF(AND($C341="Achat",SUM($D341)&lt;=0),"Montant de l’achat manquant",IF(AND($C341="Achat",OR(SUM($E341)&lt;&gt;0,SUM($F341)&lt;&gt;0,SUM($G341)&lt;&gt;0,SUM($H341)&lt;&gt;0)),"Achat : colonnes E à H à laisser vides",IF(AND($C341="Cession",SUM($D341)&lt;&gt;0),"Cession : colonne D à laisser vide",IF(AND($C341="Cession",OR(SUM($E341)&lt;0,SUM($F341)&lt;0,SUM($G341)&lt;0,SUM($H341)&lt;0)),"Montant négatif",IF(AND($C341="Cession",SUM($E341)&lt;=0),"Prix de cession manquant",IF(AND($C341="Cession",SUM($G341)&gt;0,SUM($H341)&gt;0),"Une seule soulte par cession",IF(AND($C341="Cession",SUM($J341)&lt;=0),"Valeur globale manquante (onglet Valeur globale)",IF(AND($C341="Cession",SUM($L341)&gt;SUM($J341)+0.000001),"Prix supérieur à la valeur globale : un actif manque","OK")))))))))))))</f>
        <v/>
      </c>
    </row>
    <row r="342" spans="1:20" x14ac:dyDescent="0.25">
      <c r="A342" s="14"/>
      <c r="B342" s="15"/>
      <c r="C342" s="15"/>
      <c r="D342" s="16"/>
      <c r="E342" s="16"/>
      <c r="F342" s="16"/>
      <c r="G342" s="16"/>
      <c r="H342" s="16"/>
      <c r="I342" s="17" t="str">
        <f>IF($C342="Cession",COUNTIF($C$14:$C342,"Cession"),"")</f>
        <v/>
      </c>
      <c r="J342" s="18" t="str">
        <f>IF($C342="Cession",SUMIFS('Valeur globale'!$F$5:$F$1004,'Valeur globale'!$A$5:$A$1004,$I342),"")</f>
        <v/>
      </c>
      <c r="K342" s="19" t="str">
        <f>IF($C342="Cession",SUM($E342)-SUM($F342),"")</f>
        <v/>
      </c>
      <c r="L342" s="19" t="str">
        <f>IF($C342="Cession",SUM($E342)+SUM($G342)-SUM($H342),"")</f>
        <v/>
      </c>
      <c r="M342" s="19" t="str">
        <f>IF($C342="Cession",SUM($L342)-SUM($F342),"")</f>
        <v/>
      </c>
      <c r="N342" s="18" t="str">
        <f>IF($C342="Cession",SUMIFS($D$13:$D341,$C$13:$C341,"Achat"),"")</f>
        <v/>
      </c>
      <c r="O342" s="18" t="str">
        <f>IF($C342="Cession",SUM($R$13:$R341),"")</f>
        <v/>
      </c>
      <c r="P342" s="18" t="str">
        <f>IF($C342="Cession",SUMIFS($G$13:$G341,$C$13:$C341,"Cession"),"")</f>
        <v/>
      </c>
      <c r="Q342" s="19" t="str">
        <f>IF($C342="Cession",SUM($N342)-SUM($O342)-SUM($P342),"")</f>
        <v/>
      </c>
      <c r="R342" s="19" t="str">
        <f>IF(AND($C342="Cession",SUM($J342)&gt;0,SUM($L342)&lt;=SUM($J342)+0.000001),SUM($Q342)*SUM($L342)/SUM($J342),"")</f>
        <v/>
      </c>
      <c r="S342" s="20" t="str">
        <f>IF($R342="","",SUM($M342)-$R342)</f>
        <v/>
      </c>
      <c r="T342" s="21" t="str">
        <f>IF($C342="","",IF($C341="","Ligne précédente vide",IF(NOT(OR($C342="Achat",$C342="Cession",$C342="Échange sans soulte",$C342="Transfert")),"Type inconnu",IF(NOT(ISNUMBER($A342)),"Date manquante",IF(SUM($A342)&lt;MAX($A$13:$A341),"Date antérieure à une ligne précédente",IF(AND($C342="Achat",SUM($D342)&lt;=0),"Montant de l’achat manquant",IF(AND($C342="Achat",OR(SUM($E342)&lt;&gt;0,SUM($F342)&lt;&gt;0,SUM($G342)&lt;&gt;0,SUM($H342)&lt;&gt;0)),"Achat : colonnes E à H à laisser vides",IF(AND($C342="Cession",SUM($D342)&lt;&gt;0),"Cession : colonne D à laisser vide",IF(AND($C342="Cession",OR(SUM($E342)&lt;0,SUM($F342)&lt;0,SUM($G342)&lt;0,SUM($H342)&lt;0)),"Montant négatif",IF(AND($C342="Cession",SUM($E342)&lt;=0),"Prix de cession manquant",IF(AND($C342="Cession",SUM($G342)&gt;0,SUM($H342)&gt;0),"Une seule soulte par cession",IF(AND($C342="Cession",SUM($J342)&lt;=0),"Valeur globale manquante (onglet Valeur globale)",IF(AND($C342="Cession",SUM($L342)&gt;SUM($J342)+0.000001),"Prix supérieur à la valeur globale : un actif manque","OK")))))))))))))</f>
        <v/>
      </c>
    </row>
    <row r="343" spans="1:20" x14ac:dyDescent="0.25">
      <c r="A343" s="14"/>
      <c r="B343" s="15"/>
      <c r="C343" s="15"/>
      <c r="D343" s="16"/>
      <c r="E343" s="16"/>
      <c r="F343" s="16"/>
      <c r="G343" s="16"/>
      <c r="H343" s="16"/>
      <c r="I343" s="17" t="str">
        <f>IF($C343="Cession",COUNTIF($C$14:$C343,"Cession"),"")</f>
        <v/>
      </c>
      <c r="J343" s="18" t="str">
        <f>IF($C343="Cession",SUMIFS('Valeur globale'!$F$5:$F$1004,'Valeur globale'!$A$5:$A$1004,$I343),"")</f>
        <v/>
      </c>
      <c r="K343" s="19" t="str">
        <f>IF($C343="Cession",SUM($E343)-SUM($F343),"")</f>
        <v/>
      </c>
      <c r="L343" s="19" t="str">
        <f>IF($C343="Cession",SUM($E343)+SUM($G343)-SUM($H343),"")</f>
        <v/>
      </c>
      <c r="M343" s="19" t="str">
        <f>IF($C343="Cession",SUM($L343)-SUM($F343),"")</f>
        <v/>
      </c>
      <c r="N343" s="18" t="str">
        <f>IF($C343="Cession",SUMIFS($D$13:$D342,$C$13:$C342,"Achat"),"")</f>
        <v/>
      </c>
      <c r="O343" s="18" t="str">
        <f>IF($C343="Cession",SUM($R$13:$R342),"")</f>
        <v/>
      </c>
      <c r="P343" s="18" t="str">
        <f>IF($C343="Cession",SUMIFS($G$13:$G342,$C$13:$C342,"Cession"),"")</f>
        <v/>
      </c>
      <c r="Q343" s="19" t="str">
        <f>IF($C343="Cession",SUM($N343)-SUM($O343)-SUM($P343),"")</f>
        <v/>
      </c>
      <c r="R343" s="19" t="str">
        <f>IF(AND($C343="Cession",SUM($J343)&gt;0,SUM($L343)&lt;=SUM($J343)+0.000001),SUM($Q343)*SUM($L343)/SUM($J343),"")</f>
        <v/>
      </c>
      <c r="S343" s="20" t="str">
        <f>IF($R343="","",SUM($M343)-$R343)</f>
        <v/>
      </c>
      <c r="T343" s="21" t="str">
        <f>IF($C343="","",IF($C342="","Ligne précédente vide",IF(NOT(OR($C343="Achat",$C343="Cession",$C343="Échange sans soulte",$C343="Transfert")),"Type inconnu",IF(NOT(ISNUMBER($A343)),"Date manquante",IF(SUM($A343)&lt;MAX($A$13:$A342),"Date antérieure à une ligne précédente",IF(AND($C343="Achat",SUM($D343)&lt;=0),"Montant de l’achat manquant",IF(AND($C343="Achat",OR(SUM($E343)&lt;&gt;0,SUM($F343)&lt;&gt;0,SUM($G343)&lt;&gt;0,SUM($H343)&lt;&gt;0)),"Achat : colonnes E à H à laisser vides",IF(AND($C343="Cession",SUM($D343)&lt;&gt;0),"Cession : colonne D à laisser vide",IF(AND($C343="Cession",OR(SUM($E343)&lt;0,SUM($F343)&lt;0,SUM($G343)&lt;0,SUM($H343)&lt;0)),"Montant négatif",IF(AND($C343="Cession",SUM($E343)&lt;=0),"Prix de cession manquant",IF(AND($C343="Cession",SUM($G343)&gt;0,SUM($H343)&gt;0),"Une seule soulte par cession",IF(AND($C343="Cession",SUM($J343)&lt;=0),"Valeur globale manquante (onglet Valeur globale)",IF(AND($C343="Cession",SUM($L343)&gt;SUM($J343)+0.000001),"Prix supérieur à la valeur globale : un actif manque","OK")))))))))))))</f>
        <v/>
      </c>
    </row>
    <row r="344" spans="1:20" x14ac:dyDescent="0.25">
      <c r="A344" s="14"/>
      <c r="B344" s="15"/>
      <c r="C344" s="15"/>
      <c r="D344" s="16"/>
      <c r="E344" s="16"/>
      <c r="F344" s="16"/>
      <c r="G344" s="16"/>
      <c r="H344" s="16"/>
      <c r="I344" s="17" t="str">
        <f>IF($C344="Cession",COUNTIF($C$14:$C344,"Cession"),"")</f>
        <v/>
      </c>
      <c r="J344" s="18" t="str">
        <f>IF($C344="Cession",SUMIFS('Valeur globale'!$F$5:$F$1004,'Valeur globale'!$A$5:$A$1004,$I344),"")</f>
        <v/>
      </c>
      <c r="K344" s="19" t="str">
        <f>IF($C344="Cession",SUM($E344)-SUM($F344),"")</f>
        <v/>
      </c>
      <c r="L344" s="19" t="str">
        <f>IF($C344="Cession",SUM($E344)+SUM($G344)-SUM($H344),"")</f>
        <v/>
      </c>
      <c r="M344" s="19" t="str">
        <f>IF($C344="Cession",SUM($L344)-SUM($F344),"")</f>
        <v/>
      </c>
      <c r="N344" s="18" t="str">
        <f>IF($C344="Cession",SUMIFS($D$13:$D343,$C$13:$C343,"Achat"),"")</f>
        <v/>
      </c>
      <c r="O344" s="18" t="str">
        <f>IF($C344="Cession",SUM($R$13:$R343),"")</f>
        <v/>
      </c>
      <c r="P344" s="18" t="str">
        <f>IF($C344="Cession",SUMIFS($G$13:$G343,$C$13:$C343,"Cession"),"")</f>
        <v/>
      </c>
      <c r="Q344" s="19" t="str">
        <f>IF($C344="Cession",SUM($N344)-SUM($O344)-SUM($P344),"")</f>
        <v/>
      </c>
      <c r="R344" s="19" t="str">
        <f>IF(AND($C344="Cession",SUM($J344)&gt;0,SUM($L344)&lt;=SUM($J344)+0.000001),SUM($Q344)*SUM($L344)/SUM($J344),"")</f>
        <v/>
      </c>
      <c r="S344" s="20" t="str">
        <f>IF($R344="","",SUM($M344)-$R344)</f>
        <v/>
      </c>
      <c r="T344" s="21" t="str">
        <f>IF($C344="","",IF($C343="","Ligne précédente vide",IF(NOT(OR($C344="Achat",$C344="Cession",$C344="Échange sans soulte",$C344="Transfert")),"Type inconnu",IF(NOT(ISNUMBER($A344)),"Date manquante",IF(SUM($A344)&lt;MAX($A$13:$A343),"Date antérieure à une ligne précédente",IF(AND($C344="Achat",SUM($D344)&lt;=0),"Montant de l’achat manquant",IF(AND($C344="Achat",OR(SUM($E344)&lt;&gt;0,SUM($F344)&lt;&gt;0,SUM($G344)&lt;&gt;0,SUM($H344)&lt;&gt;0)),"Achat : colonnes E à H à laisser vides",IF(AND($C344="Cession",SUM($D344)&lt;&gt;0),"Cession : colonne D à laisser vide",IF(AND($C344="Cession",OR(SUM($E344)&lt;0,SUM($F344)&lt;0,SUM($G344)&lt;0,SUM($H344)&lt;0)),"Montant négatif",IF(AND($C344="Cession",SUM($E344)&lt;=0),"Prix de cession manquant",IF(AND($C344="Cession",SUM($G344)&gt;0,SUM($H344)&gt;0),"Une seule soulte par cession",IF(AND($C344="Cession",SUM($J344)&lt;=0),"Valeur globale manquante (onglet Valeur globale)",IF(AND($C344="Cession",SUM($L344)&gt;SUM($J344)+0.000001),"Prix supérieur à la valeur globale : un actif manque","OK")))))))))))))</f>
        <v/>
      </c>
    </row>
    <row r="345" spans="1:20" x14ac:dyDescent="0.25">
      <c r="A345" s="14"/>
      <c r="B345" s="15"/>
      <c r="C345" s="15"/>
      <c r="D345" s="16"/>
      <c r="E345" s="16"/>
      <c r="F345" s="16"/>
      <c r="G345" s="16"/>
      <c r="H345" s="16"/>
      <c r="I345" s="17" t="str">
        <f>IF($C345="Cession",COUNTIF($C$14:$C345,"Cession"),"")</f>
        <v/>
      </c>
      <c r="J345" s="18" t="str">
        <f>IF($C345="Cession",SUMIFS('Valeur globale'!$F$5:$F$1004,'Valeur globale'!$A$5:$A$1004,$I345),"")</f>
        <v/>
      </c>
      <c r="K345" s="19" t="str">
        <f>IF($C345="Cession",SUM($E345)-SUM($F345),"")</f>
        <v/>
      </c>
      <c r="L345" s="19" t="str">
        <f>IF($C345="Cession",SUM($E345)+SUM($G345)-SUM($H345),"")</f>
        <v/>
      </c>
      <c r="M345" s="19" t="str">
        <f>IF($C345="Cession",SUM($L345)-SUM($F345),"")</f>
        <v/>
      </c>
      <c r="N345" s="18" t="str">
        <f>IF($C345="Cession",SUMIFS($D$13:$D344,$C$13:$C344,"Achat"),"")</f>
        <v/>
      </c>
      <c r="O345" s="18" t="str">
        <f>IF($C345="Cession",SUM($R$13:$R344),"")</f>
        <v/>
      </c>
      <c r="P345" s="18" t="str">
        <f>IF($C345="Cession",SUMIFS($G$13:$G344,$C$13:$C344,"Cession"),"")</f>
        <v/>
      </c>
      <c r="Q345" s="19" t="str">
        <f>IF($C345="Cession",SUM($N345)-SUM($O345)-SUM($P345),"")</f>
        <v/>
      </c>
      <c r="R345" s="19" t="str">
        <f>IF(AND($C345="Cession",SUM($J345)&gt;0,SUM($L345)&lt;=SUM($J345)+0.000001),SUM($Q345)*SUM($L345)/SUM($J345),"")</f>
        <v/>
      </c>
      <c r="S345" s="20" t="str">
        <f>IF($R345="","",SUM($M345)-$R345)</f>
        <v/>
      </c>
      <c r="T345" s="21" t="str">
        <f>IF($C345="","",IF($C344="","Ligne précédente vide",IF(NOT(OR($C345="Achat",$C345="Cession",$C345="Échange sans soulte",$C345="Transfert")),"Type inconnu",IF(NOT(ISNUMBER($A345)),"Date manquante",IF(SUM($A345)&lt;MAX($A$13:$A344),"Date antérieure à une ligne précédente",IF(AND($C345="Achat",SUM($D345)&lt;=0),"Montant de l’achat manquant",IF(AND($C345="Achat",OR(SUM($E345)&lt;&gt;0,SUM($F345)&lt;&gt;0,SUM($G345)&lt;&gt;0,SUM($H345)&lt;&gt;0)),"Achat : colonnes E à H à laisser vides",IF(AND($C345="Cession",SUM($D345)&lt;&gt;0),"Cession : colonne D à laisser vide",IF(AND($C345="Cession",OR(SUM($E345)&lt;0,SUM($F345)&lt;0,SUM($G345)&lt;0,SUM($H345)&lt;0)),"Montant négatif",IF(AND($C345="Cession",SUM($E345)&lt;=0),"Prix de cession manquant",IF(AND($C345="Cession",SUM($G345)&gt;0,SUM($H345)&gt;0),"Une seule soulte par cession",IF(AND($C345="Cession",SUM($J345)&lt;=0),"Valeur globale manquante (onglet Valeur globale)",IF(AND($C345="Cession",SUM($L345)&gt;SUM($J345)+0.000001),"Prix supérieur à la valeur globale : un actif manque","OK")))))))))))))</f>
        <v/>
      </c>
    </row>
    <row r="346" spans="1:20" x14ac:dyDescent="0.25">
      <c r="A346" s="14"/>
      <c r="B346" s="15"/>
      <c r="C346" s="15"/>
      <c r="D346" s="16"/>
      <c r="E346" s="16"/>
      <c r="F346" s="16"/>
      <c r="G346" s="16"/>
      <c r="H346" s="16"/>
      <c r="I346" s="17" t="str">
        <f>IF($C346="Cession",COUNTIF($C$14:$C346,"Cession"),"")</f>
        <v/>
      </c>
      <c r="J346" s="18" t="str">
        <f>IF($C346="Cession",SUMIFS('Valeur globale'!$F$5:$F$1004,'Valeur globale'!$A$5:$A$1004,$I346),"")</f>
        <v/>
      </c>
      <c r="K346" s="19" t="str">
        <f>IF($C346="Cession",SUM($E346)-SUM($F346),"")</f>
        <v/>
      </c>
      <c r="L346" s="19" t="str">
        <f>IF($C346="Cession",SUM($E346)+SUM($G346)-SUM($H346),"")</f>
        <v/>
      </c>
      <c r="M346" s="19" t="str">
        <f>IF($C346="Cession",SUM($L346)-SUM($F346),"")</f>
        <v/>
      </c>
      <c r="N346" s="18" t="str">
        <f>IF($C346="Cession",SUMIFS($D$13:$D345,$C$13:$C345,"Achat"),"")</f>
        <v/>
      </c>
      <c r="O346" s="18" t="str">
        <f>IF($C346="Cession",SUM($R$13:$R345),"")</f>
        <v/>
      </c>
      <c r="P346" s="18" t="str">
        <f>IF($C346="Cession",SUMIFS($G$13:$G345,$C$13:$C345,"Cession"),"")</f>
        <v/>
      </c>
      <c r="Q346" s="19" t="str">
        <f>IF($C346="Cession",SUM($N346)-SUM($O346)-SUM($P346),"")</f>
        <v/>
      </c>
      <c r="R346" s="19" t="str">
        <f>IF(AND($C346="Cession",SUM($J346)&gt;0,SUM($L346)&lt;=SUM($J346)+0.000001),SUM($Q346)*SUM($L346)/SUM($J346),"")</f>
        <v/>
      </c>
      <c r="S346" s="20" t="str">
        <f>IF($R346="","",SUM($M346)-$R346)</f>
        <v/>
      </c>
      <c r="T346" s="21" t="str">
        <f>IF($C346="","",IF($C345="","Ligne précédente vide",IF(NOT(OR($C346="Achat",$C346="Cession",$C346="Échange sans soulte",$C346="Transfert")),"Type inconnu",IF(NOT(ISNUMBER($A346)),"Date manquante",IF(SUM($A346)&lt;MAX($A$13:$A345),"Date antérieure à une ligne précédente",IF(AND($C346="Achat",SUM($D346)&lt;=0),"Montant de l’achat manquant",IF(AND($C346="Achat",OR(SUM($E346)&lt;&gt;0,SUM($F346)&lt;&gt;0,SUM($G346)&lt;&gt;0,SUM($H346)&lt;&gt;0)),"Achat : colonnes E à H à laisser vides",IF(AND($C346="Cession",SUM($D346)&lt;&gt;0),"Cession : colonne D à laisser vide",IF(AND($C346="Cession",OR(SUM($E346)&lt;0,SUM($F346)&lt;0,SUM($G346)&lt;0,SUM($H346)&lt;0)),"Montant négatif",IF(AND($C346="Cession",SUM($E346)&lt;=0),"Prix de cession manquant",IF(AND($C346="Cession",SUM($G346)&gt;0,SUM($H346)&gt;0),"Une seule soulte par cession",IF(AND($C346="Cession",SUM($J346)&lt;=0),"Valeur globale manquante (onglet Valeur globale)",IF(AND($C346="Cession",SUM($L346)&gt;SUM($J346)+0.000001),"Prix supérieur à la valeur globale : un actif manque","OK")))))))))))))</f>
        <v/>
      </c>
    </row>
    <row r="347" spans="1:20" x14ac:dyDescent="0.25">
      <c r="A347" s="14"/>
      <c r="B347" s="15"/>
      <c r="C347" s="15"/>
      <c r="D347" s="16"/>
      <c r="E347" s="16"/>
      <c r="F347" s="16"/>
      <c r="G347" s="16"/>
      <c r="H347" s="16"/>
      <c r="I347" s="17" t="str">
        <f>IF($C347="Cession",COUNTIF($C$14:$C347,"Cession"),"")</f>
        <v/>
      </c>
      <c r="J347" s="18" t="str">
        <f>IF($C347="Cession",SUMIFS('Valeur globale'!$F$5:$F$1004,'Valeur globale'!$A$5:$A$1004,$I347),"")</f>
        <v/>
      </c>
      <c r="K347" s="19" t="str">
        <f>IF($C347="Cession",SUM($E347)-SUM($F347),"")</f>
        <v/>
      </c>
      <c r="L347" s="19" t="str">
        <f>IF($C347="Cession",SUM($E347)+SUM($G347)-SUM($H347),"")</f>
        <v/>
      </c>
      <c r="M347" s="19" t="str">
        <f>IF($C347="Cession",SUM($L347)-SUM($F347),"")</f>
        <v/>
      </c>
      <c r="N347" s="18" t="str">
        <f>IF($C347="Cession",SUMIFS($D$13:$D346,$C$13:$C346,"Achat"),"")</f>
        <v/>
      </c>
      <c r="O347" s="18" t="str">
        <f>IF($C347="Cession",SUM($R$13:$R346),"")</f>
        <v/>
      </c>
      <c r="P347" s="18" t="str">
        <f>IF($C347="Cession",SUMIFS($G$13:$G346,$C$13:$C346,"Cession"),"")</f>
        <v/>
      </c>
      <c r="Q347" s="19" t="str">
        <f>IF($C347="Cession",SUM($N347)-SUM($O347)-SUM($P347),"")</f>
        <v/>
      </c>
      <c r="R347" s="19" t="str">
        <f>IF(AND($C347="Cession",SUM($J347)&gt;0,SUM($L347)&lt;=SUM($J347)+0.000001),SUM($Q347)*SUM($L347)/SUM($J347),"")</f>
        <v/>
      </c>
      <c r="S347" s="20" t="str">
        <f>IF($R347="","",SUM($M347)-$R347)</f>
        <v/>
      </c>
      <c r="T347" s="21" t="str">
        <f>IF($C347="","",IF($C346="","Ligne précédente vide",IF(NOT(OR($C347="Achat",$C347="Cession",$C347="Échange sans soulte",$C347="Transfert")),"Type inconnu",IF(NOT(ISNUMBER($A347)),"Date manquante",IF(SUM($A347)&lt;MAX($A$13:$A346),"Date antérieure à une ligne précédente",IF(AND($C347="Achat",SUM($D347)&lt;=0),"Montant de l’achat manquant",IF(AND($C347="Achat",OR(SUM($E347)&lt;&gt;0,SUM($F347)&lt;&gt;0,SUM($G347)&lt;&gt;0,SUM($H347)&lt;&gt;0)),"Achat : colonnes E à H à laisser vides",IF(AND($C347="Cession",SUM($D347)&lt;&gt;0),"Cession : colonne D à laisser vide",IF(AND($C347="Cession",OR(SUM($E347)&lt;0,SUM($F347)&lt;0,SUM($G347)&lt;0,SUM($H347)&lt;0)),"Montant négatif",IF(AND($C347="Cession",SUM($E347)&lt;=0),"Prix de cession manquant",IF(AND($C347="Cession",SUM($G347)&gt;0,SUM($H347)&gt;0),"Une seule soulte par cession",IF(AND($C347="Cession",SUM($J347)&lt;=0),"Valeur globale manquante (onglet Valeur globale)",IF(AND($C347="Cession",SUM($L347)&gt;SUM($J347)+0.000001),"Prix supérieur à la valeur globale : un actif manque","OK")))))))))))))</f>
        <v/>
      </c>
    </row>
    <row r="348" spans="1:20" x14ac:dyDescent="0.25">
      <c r="A348" s="14"/>
      <c r="B348" s="15"/>
      <c r="C348" s="15"/>
      <c r="D348" s="16"/>
      <c r="E348" s="16"/>
      <c r="F348" s="16"/>
      <c r="G348" s="16"/>
      <c r="H348" s="16"/>
      <c r="I348" s="17" t="str">
        <f>IF($C348="Cession",COUNTIF($C$14:$C348,"Cession"),"")</f>
        <v/>
      </c>
      <c r="J348" s="18" t="str">
        <f>IF($C348="Cession",SUMIFS('Valeur globale'!$F$5:$F$1004,'Valeur globale'!$A$5:$A$1004,$I348),"")</f>
        <v/>
      </c>
      <c r="K348" s="19" t="str">
        <f>IF($C348="Cession",SUM($E348)-SUM($F348),"")</f>
        <v/>
      </c>
      <c r="L348" s="19" t="str">
        <f>IF($C348="Cession",SUM($E348)+SUM($G348)-SUM($H348),"")</f>
        <v/>
      </c>
      <c r="M348" s="19" t="str">
        <f>IF($C348="Cession",SUM($L348)-SUM($F348),"")</f>
        <v/>
      </c>
      <c r="N348" s="18" t="str">
        <f>IF($C348="Cession",SUMIFS($D$13:$D347,$C$13:$C347,"Achat"),"")</f>
        <v/>
      </c>
      <c r="O348" s="18" t="str">
        <f>IF($C348="Cession",SUM($R$13:$R347),"")</f>
        <v/>
      </c>
      <c r="P348" s="18" t="str">
        <f>IF($C348="Cession",SUMIFS($G$13:$G347,$C$13:$C347,"Cession"),"")</f>
        <v/>
      </c>
      <c r="Q348" s="19" t="str">
        <f>IF($C348="Cession",SUM($N348)-SUM($O348)-SUM($P348),"")</f>
        <v/>
      </c>
      <c r="R348" s="19" t="str">
        <f>IF(AND($C348="Cession",SUM($J348)&gt;0,SUM($L348)&lt;=SUM($J348)+0.000001),SUM($Q348)*SUM($L348)/SUM($J348),"")</f>
        <v/>
      </c>
      <c r="S348" s="20" t="str">
        <f>IF($R348="","",SUM($M348)-$R348)</f>
        <v/>
      </c>
      <c r="T348" s="21" t="str">
        <f>IF($C348="","",IF($C347="","Ligne précédente vide",IF(NOT(OR($C348="Achat",$C348="Cession",$C348="Échange sans soulte",$C348="Transfert")),"Type inconnu",IF(NOT(ISNUMBER($A348)),"Date manquante",IF(SUM($A348)&lt;MAX($A$13:$A347),"Date antérieure à une ligne précédente",IF(AND($C348="Achat",SUM($D348)&lt;=0),"Montant de l’achat manquant",IF(AND($C348="Achat",OR(SUM($E348)&lt;&gt;0,SUM($F348)&lt;&gt;0,SUM($G348)&lt;&gt;0,SUM($H348)&lt;&gt;0)),"Achat : colonnes E à H à laisser vides",IF(AND($C348="Cession",SUM($D348)&lt;&gt;0),"Cession : colonne D à laisser vide",IF(AND($C348="Cession",OR(SUM($E348)&lt;0,SUM($F348)&lt;0,SUM($G348)&lt;0,SUM($H348)&lt;0)),"Montant négatif",IF(AND($C348="Cession",SUM($E348)&lt;=0),"Prix de cession manquant",IF(AND($C348="Cession",SUM($G348)&gt;0,SUM($H348)&gt;0),"Une seule soulte par cession",IF(AND($C348="Cession",SUM($J348)&lt;=0),"Valeur globale manquante (onglet Valeur globale)",IF(AND($C348="Cession",SUM($L348)&gt;SUM($J348)+0.000001),"Prix supérieur à la valeur globale : un actif manque","OK")))))))))))))</f>
        <v/>
      </c>
    </row>
    <row r="349" spans="1:20" x14ac:dyDescent="0.25">
      <c r="A349" s="14"/>
      <c r="B349" s="15"/>
      <c r="C349" s="15"/>
      <c r="D349" s="16"/>
      <c r="E349" s="16"/>
      <c r="F349" s="16"/>
      <c r="G349" s="16"/>
      <c r="H349" s="16"/>
      <c r="I349" s="17" t="str">
        <f>IF($C349="Cession",COUNTIF($C$14:$C349,"Cession"),"")</f>
        <v/>
      </c>
      <c r="J349" s="18" t="str">
        <f>IF($C349="Cession",SUMIFS('Valeur globale'!$F$5:$F$1004,'Valeur globale'!$A$5:$A$1004,$I349),"")</f>
        <v/>
      </c>
      <c r="K349" s="19" t="str">
        <f>IF($C349="Cession",SUM($E349)-SUM($F349),"")</f>
        <v/>
      </c>
      <c r="L349" s="19" t="str">
        <f>IF($C349="Cession",SUM($E349)+SUM($G349)-SUM($H349),"")</f>
        <v/>
      </c>
      <c r="M349" s="19" t="str">
        <f>IF($C349="Cession",SUM($L349)-SUM($F349),"")</f>
        <v/>
      </c>
      <c r="N349" s="18" t="str">
        <f>IF($C349="Cession",SUMIFS($D$13:$D348,$C$13:$C348,"Achat"),"")</f>
        <v/>
      </c>
      <c r="O349" s="18" t="str">
        <f>IF($C349="Cession",SUM($R$13:$R348),"")</f>
        <v/>
      </c>
      <c r="P349" s="18" t="str">
        <f>IF($C349="Cession",SUMIFS($G$13:$G348,$C$13:$C348,"Cession"),"")</f>
        <v/>
      </c>
      <c r="Q349" s="19" t="str">
        <f>IF($C349="Cession",SUM($N349)-SUM($O349)-SUM($P349),"")</f>
        <v/>
      </c>
      <c r="R349" s="19" t="str">
        <f>IF(AND($C349="Cession",SUM($J349)&gt;0,SUM($L349)&lt;=SUM($J349)+0.000001),SUM($Q349)*SUM($L349)/SUM($J349),"")</f>
        <v/>
      </c>
      <c r="S349" s="20" t="str">
        <f>IF($R349="","",SUM($M349)-$R349)</f>
        <v/>
      </c>
      <c r="T349" s="21" t="str">
        <f>IF($C349="","",IF($C348="","Ligne précédente vide",IF(NOT(OR($C349="Achat",$C349="Cession",$C349="Échange sans soulte",$C349="Transfert")),"Type inconnu",IF(NOT(ISNUMBER($A349)),"Date manquante",IF(SUM($A349)&lt;MAX($A$13:$A348),"Date antérieure à une ligne précédente",IF(AND($C349="Achat",SUM($D349)&lt;=0),"Montant de l’achat manquant",IF(AND($C349="Achat",OR(SUM($E349)&lt;&gt;0,SUM($F349)&lt;&gt;0,SUM($G349)&lt;&gt;0,SUM($H349)&lt;&gt;0)),"Achat : colonnes E à H à laisser vides",IF(AND($C349="Cession",SUM($D349)&lt;&gt;0),"Cession : colonne D à laisser vide",IF(AND($C349="Cession",OR(SUM($E349)&lt;0,SUM($F349)&lt;0,SUM($G349)&lt;0,SUM($H349)&lt;0)),"Montant négatif",IF(AND($C349="Cession",SUM($E349)&lt;=0),"Prix de cession manquant",IF(AND($C349="Cession",SUM($G349)&gt;0,SUM($H349)&gt;0),"Une seule soulte par cession",IF(AND($C349="Cession",SUM($J349)&lt;=0),"Valeur globale manquante (onglet Valeur globale)",IF(AND($C349="Cession",SUM($L349)&gt;SUM($J349)+0.000001),"Prix supérieur à la valeur globale : un actif manque","OK")))))))))))))</f>
        <v/>
      </c>
    </row>
    <row r="350" spans="1:20" x14ac:dyDescent="0.25">
      <c r="A350" s="14"/>
      <c r="B350" s="15"/>
      <c r="C350" s="15"/>
      <c r="D350" s="16"/>
      <c r="E350" s="16"/>
      <c r="F350" s="16"/>
      <c r="G350" s="16"/>
      <c r="H350" s="16"/>
      <c r="I350" s="17" t="str">
        <f>IF($C350="Cession",COUNTIF($C$14:$C350,"Cession"),"")</f>
        <v/>
      </c>
      <c r="J350" s="18" t="str">
        <f>IF($C350="Cession",SUMIFS('Valeur globale'!$F$5:$F$1004,'Valeur globale'!$A$5:$A$1004,$I350),"")</f>
        <v/>
      </c>
      <c r="K350" s="19" t="str">
        <f>IF($C350="Cession",SUM($E350)-SUM($F350),"")</f>
        <v/>
      </c>
      <c r="L350" s="19" t="str">
        <f>IF($C350="Cession",SUM($E350)+SUM($G350)-SUM($H350),"")</f>
        <v/>
      </c>
      <c r="M350" s="19" t="str">
        <f>IF($C350="Cession",SUM($L350)-SUM($F350),"")</f>
        <v/>
      </c>
      <c r="N350" s="18" t="str">
        <f>IF($C350="Cession",SUMIFS($D$13:$D349,$C$13:$C349,"Achat"),"")</f>
        <v/>
      </c>
      <c r="O350" s="18" t="str">
        <f>IF($C350="Cession",SUM($R$13:$R349),"")</f>
        <v/>
      </c>
      <c r="P350" s="18" t="str">
        <f>IF($C350="Cession",SUMIFS($G$13:$G349,$C$13:$C349,"Cession"),"")</f>
        <v/>
      </c>
      <c r="Q350" s="19" t="str">
        <f>IF($C350="Cession",SUM($N350)-SUM($O350)-SUM($P350),"")</f>
        <v/>
      </c>
      <c r="R350" s="19" t="str">
        <f>IF(AND($C350="Cession",SUM($J350)&gt;0,SUM($L350)&lt;=SUM($J350)+0.000001),SUM($Q350)*SUM($L350)/SUM($J350),"")</f>
        <v/>
      </c>
      <c r="S350" s="20" t="str">
        <f>IF($R350="","",SUM($M350)-$R350)</f>
        <v/>
      </c>
      <c r="T350" s="21" t="str">
        <f>IF($C350="","",IF($C349="","Ligne précédente vide",IF(NOT(OR($C350="Achat",$C350="Cession",$C350="Échange sans soulte",$C350="Transfert")),"Type inconnu",IF(NOT(ISNUMBER($A350)),"Date manquante",IF(SUM($A350)&lt;MAX($A$13:$A349),"Date antérieure à une ligne précédente",IF(AND($C350="Achat",SUM($D350)&lt;=0),"Montant de l’achat manquant",IF(AND($C350="Achat",OR(SUM($E350)&lt;&gt;0,SUM($F350)&lt;&gt;0,SUM($G350)&lt;&gt;0,SUM($H350)&lt;&gt;0)),"Achat : colonnes E à H à laisser vides",IF(AND($C350="Cession",SUM($D350)&lt;&gt;0),"Cession : colonne D à laisser vide",IF(AND($C350="Cession",OR(SUM($E350)&lt;0,SUM($F350)&lt;0,SUM($G350)&lt;0,SUM($H350)&lt;0)),"Montant négatif",IF(AND($C350="Cession",SUM($E350)&lt;=0),"Prix de cession manquant",IF(AND($C350="Cession",SUM($G350)&gt;0,SUM($H350)&gt;0),"Une seule soulte par cession",IF(AND($C350="Cession",SUM($J350)&lt;=0),"Valeur globale manquante (onglet Valeur globale)",IF(AND($C350="Cession",SUM($L350)&gt;SUM($J350)+0.000001),"Prix supérieur à la valeur globale : un actif manque","OK")))))))))))))</f>
        <v/>
      </c>
    </row>
    <row r="351" spans="1:20" x14ac:dyDescent="0.25">
      <c r="A351" s="14"/>
      <c r="B351" s="15"/>
      <c r="C351" s="15"/>
      <c r="D351" s="16"/>
      <c r="E351" s="16"/>
      <c r="F351" s="16"/>
      <c r="G351" s="16"/>
      <c r="H351" s="16"/>
      <c r="I351" s="17" t="str">
        <f>IF($C351="Cession",COUNTIF($C$14:$C351,"Cession"),"")</f>
        <v/>
      </c>
      <c r="J351" s="18" t="str">
        <f>IF($C351="Cession",SUMIFS('Valeur globale'!$F$5:$F$1004,'Valeur globale'!$A$5:$A$1004,$I351),"")</f>
        <v/>
      </c>
      <c r="K351" s="19" t="str">
        <f>IF($C351="Cession",SUM($E351)-SUM($F351),"")</f>
        <v/>
      </c>
      <c r="L351" s="19" t="str">
        <f>IF($C351="Cession",SUM($E351)+SUM($G351)-SUM($H351),"")</f>
        <v/>
      </c>
      <c r="M351" s="19" t="str">
        <f>IF($C351="Cession",SUM($L351)-SUM($F351),"")</f>
        <v/>
      </c>
      <c r="N351" s="18" t="str">
        <f>IF($C351="Cession",SUMIFS($D$13:$D350,$C$13:$C350,"Achat"),"")</f>
        <v/>
      </c>
      <c r="O351" s="18" t="str">
        <f>IF($C351="Cession",SUM($R$13:$R350),"")</f>
        <v/>
      </c>
      <c r="P351" s="18" t="str">
        <f>IF($C351="Cession",SUMIFS($G$13:$G350,$C$13:$C350,"Cession"),"")</f>
        <v/>
      </c>
      <c r="Q351" s="19" t="str">
        <f>IF($C351="Cession",SUM($N351)-SUM($O351)-SUM($P351),"")</f>
        <v/>
      </c>
      <c r="R351" s="19" t="str">
        <f>IF(AND($C351="Cession",SUM($J351)&gt;0,SUM($L351)&lt;=SUM($J351)+0.000001),SUM($Q351)*SUM($L351)/SUM($J351),"")</f>
        <v/>
      </c>
      <c r="S351" s="20" t="str">
        <f>IF($R351="","",SUM($M351)-$R351)</f>
        <v/>
      </c>
      <c r="T351" s="21" t="str">
        <f>IF($C351="","",IF($C350="","Ligne précédente vide",IF(NOT(OR($C351="Achat",$C351="Cession",$C351="Échange sans soulte",$C351="Transfert")),"Type inconnu",IF(NOT(ISNUMBER($A351)),"Date manquante",IF(SUM($A351)&lt;MAX($A$13:$A350),"Date antérieure à une ligne précédente",IF(AND($C351="Achat",SUM($D351)&lt;=0),"Montant de l’achat manquant",IF(AND($C351="Achat",OR(SUM($E351)&lt;&gt;0,SUM($F351)&lt;&gt;0,SUM($G351)&lt;&gt;0,SUM($H351)&lt;&gt;0)),"Achat : colonnes E à H à laisser vides",IF(AND($C351="Cession",SUM($D351)&lt;&gt;0),"Cession : colonne D à laisser vide",IF(AND($C351="Cession",OR(SUM($E351)&lt;0,SUM($F351)&lt;0,SUM($G351)&lt;0,SUM($H351)&lt;0)),"Montant négatif",IF(AND($C351="Cession",SUM($E351)&lt;=0),"Prix de cession manquant",IF(AND($C351="Cession",SUM($G351)&gt;0,SUM($H351)&gt;0),"Une seule soulte par cession",IF(AND($C351="Cession",SUM($J351)&lt;=0),"Valeur globale manquante (onglet Valeur globale)",IF(AND($C351="Cession",SUM($L351)&gt;SUM($J351)+0.000001),"Prix supérieur à la valeur globale : un actif manque","OK")))))))))))))</f>
        <v/>
      </c>
    </row>
    <row r="352" spans="1:20" x14ac:dyDescent="0.25">
      <c r="A352" s="14"/>
      <c r="B352" s="15"/>
      <c r="C352" s="15"/>
      <c r="D352" s="16"/>
      <c r="E352" s="16"/>
      <c r="F352" s="16"/>
      <c r="G352" s="16"/>
      <c r="H352" s="16"/>
      <c r="I352" s="17" t="str">
        <f>IF($C352="Cession",COUNTIF($C$14:$C352,"Cession"),"")</f>
        <v/>
      </c>
      <c r="J352" s="18" t="str">
        <f>IF($C352="Cession",SUMIFS('Valeur globale'!$F$5:$F$1004,'Valeur globale'!$A$5:$A$1004,$I352),"")</f>
        <v/>
      </c>
      <c r="K352" s="19" t="str">
        <f>IF($C352="Cession",SUM($E352)-SUM($F352),"")</f>
        <v/>
      </c>
      <c r="L352" s="19" t="str">
        <f>IF($C352="Cession",SUM($E352)+SUM($G352)-SUM($H352),"")</f>
        <v/>
      </c>
      <c r="M352" s="19" t="str">
        <f>IF($C352="Cession",SUM($L352)-SUM($F352),"")</f>
        <v/>
      </c>
      <c r="N352" s="18" t="str">
        <f>IF($C352="Cession",SUMIFS($D$13:$D351,$C$13:$C351,"Achat"),"")</f>
        <v/>
      </c>
      <c r="O352" s="18" t="str">
        <f>IF($C352="Cession",SUM($R$13:$R351),"")</f>
        <v/>
      </c>
      <c r="P352" s="18" t="str">
        <f>IF($C352="Cession",SUMIFS($G$13:$G351,$C$13:$C351,"Cession"),"")</f>
        <v/>
      </c>
      <c r="Q352" s="19" t="str">
        <f>IF($C352="Cession",SUM($N352)-SUM($O352)-SUM($P352),"")</f>
        <v/>
      </c>
      <c r="R352" s="19" t="str">
        <f>IF(AND($C352="Cession",SUM($J352)&gt;0,SUM($L352)&lt;=SUM($J352)+0.000001),SUM($Q352)*SUM($L352)/SUM($J352),"")</f>
        <v/>
      </c>
      <c r="S352" s="20" t="str">
        <f>IF($R352="","",SUM($M352)-$R352)</f>
        <v/>
      </c>
      <c r="T352" s="21" t="str">
        <f>IF($C352="","",IF($C351="","Ligne précédente vide",IF(NOT(OR($C352="Achat",$C352="Cession",$C352="Échange sans soulte",$C352="Transfert")),"Type inconnu",IF(NOT(ISNUMBER($A352)),"Date manquante",IF(SUM($A352)&lt;MAX($A$13:$A351),"Date antérieure à une ligne précédente",IF(AND($C352="Achat",SUM($D352)&lt;=0),"Montant de l’achat manquant",IF(AND($C352="Achat",OR(SUM($E352)&lt;&gt;0,SUM($F352)&lt;&gt;0,SUM($G352)&lt;&gt;0,SUM($H352)&lt;&gt;0)),"Achat : colonnes E à H à laisser vides",IF(AND($C352="Cession",SUM($D352)&lt;&gt;0),"Cession : colonne D à laisser vide",IF(AND($C352="Cession",OR(SUM($E352)&lt;0,SUM($F352)&lt;0,SUM($G352)&lt;0,SUM($H352)&lt;0)),"Montant négatif",IF(AND($C352="Cession",SUM($E352)&lt;=0),"Prix de cession manquant",IF(AND($C352="Cession",SUM($G352)&gt;0,SUM($H352)&gt;0),"Une seule soulte par cession",IF(AND($C352="Cession",SUM($J352)&lt;=0),"Valeur globale manquante (onglet Valeur globale)",IF(AND($C352="Cession",SUM($L352)&gt;SUM($J352)+0.000001),"Prix supérieur à la valeur globale : un actif manque","OK")))))))))))))</f>
        <v/>
      </c>
    </row>
    <row r="353" spans="1:20" x14ac:dyDescent="0.25">
      <c r="A353" s="14"/>
      <c r="B353" s="15"/>
      <c r="C353" s="15"/>
      <c r="D353" s="16"/>
      <c r="E353" s="16"/>
      <c r="F353" s="16"/>
      <c r="G353" s="16"/>
      <c r="H353" s="16"/>
      <c r="I353" s="17" t="str">
        <f>IF($C353="Cession",COUNTIF($C$14:$C353,"Cession"),"")</f>
        <v/>
      </c>
      <c r="J353" s="18" t="str">
        <f>IF($C353="Cession",SUMIFS('Valeur globale'!$F$5:$F$1004,'Valeur globale'!$A$5:$A$1004,$I353),"")</f>
        <v/>
      </c>
      <c r="K353" s="19" t="str">
        <f>IF($C353="Cession",SUM($E353)-SUM($F353),"")</f>
        <v/>
      </c>
      <c r="L353" s="19" t="str">
        <f>IF($C353="Cession",SUM($E353)+SUM($G353)-SUM($H353),"")</f>
        <v/>
      </c>
      <c r="M353" s="19" t="str">
        <f>IF($C353="Cession",SUM($L353)-SUM($F353),"")</f>
        <v/>
      </c>
      <c r="N353" s="18" t="str">
        <f>IF($C353="Cession",SUMIFS($D$13:$D352,$C$13:$C352,"Achat"),"")</f>
        <v/>
      </c>
      <c r="O353" s="18" t="str">
        <f>IF($C353="Cession",SUM($R$13:$R352),"")</f>
        <v/>
      </c>
      <c r="P353" s="18" t="str">
        <f>IF($C353="Cession",SUMIFS($G$13:$G352,$C$13:$C352,"Cession"),"")</f>
        <v/>
      </c>
      <c r="Q353" s="19" t="str">
        <f>IF($C353="Cession",SUM($N353)-SUM($O353)-SUM($P353),"")</f>
        <v/>
      </c>
      <c r="R353" s="19" t="str">
        <f>IF(AND($C353="Cession",SUM($J353)&gt;0,SUM($L353)&lt;=SUM($J353)+0.000001),SUM($Q353)*SUM($L353)/SUM($J353),"")</f>
        <v/>
      </c>
      <c r="S353" s="20" t="str">
        <f>IF($R353="","",SUM($M353)-$R353)</f>
        <v/>
      </c>
      <c r="T353" s="21" t="str">
        <f>IF($C353="","",IF($C352="","Ligne précédente vide",IF(NOT(OR($C353="Achat",$C353="Cession",$C353="Échange sans soulte",$C353="Transfert")),"Type inconnu",IF(NOT(ISNUMBER($A353)),"Date manquante",IF(SUM($A353)&lt;MAX($A$13:$A352),"Date antérieure à une ligne précédente",IF(AND($C353="Achat",SUM($D353)&lt;=0),"Montant de l’achat manquant",IF(AND($C353="Achat",OR(SUM($E353)&lt;&gt;0,SUM($F353)&lt;&gt;0,SUM($G353)&lt;&gt;0,SUM($H353)&lt;&gt;0)),"Achat : colonnes E à H à laisser vides",IF(AND($C353="Cession",SUM($D353)&lt;&gt;0),"Cession : colonne D à laisser vide",IF(AND($C353="Cession",OR(SUM($E353)&lt;0,SUM($F353)&lt;0,SUM($G353)&lt;0,SUM($H353)&lt;0)),"Montant négatif",IF(AND($C353="Cession",SUM($E353)&lt;=0),"Prix de cession manquant",IF(AND($C353="Cession",SUM($G353)&gt;0,SUM($H353)&gt;0),"Une seule soulte par cession",IF(AND($C353="Cession",SUM($J353)&lt;=0),"Valeur globale manquante (onglet Valeur globale)",IF(AND($C353="Cession",SUM($L353)&gt;SUM($J353)+0.000001),"Prix supérieur à la valeur globale : un actif manque","OK")))))))))))))</f>
        <v/>
      </c>
    </row>
    <row r="354" spans="1:20" x14ac:dyDescent="0.25">
      <c r="A354" s="14"/>
      <c r="B354" s="15"/>
      <c r="C354" s="15"/>
      <c r="D354" s="16"/>
      <c r="E354" s="16"/>
      <c r="F354" s="16"/>
      <c r="G354" s="16"/>
      <c r="H354" s="16"/>
      <c r="I354" s="17" t="str">
        <f>IF($C354="Cession",COUNTIF($C$14:$C354,"Cession"),"")</f>
        <v/>
      </c>
      <c r="J354" s="18" t="str">
        <f>IF($C354="Cession",SUMIFS('Valeur globale'!$F$5:$F$1004,'Valeur globale'!$A$5:$A$1004,$I354),"")</f>
        <v/>
      </c>
      <c r="K354" s="19" t="str">
        <f>IF($C354="Cession",SUM($E354)-SUM($F354),"")</f>
        <v/>
      </c>
      <c r="L354" s="19" t="str">
        <f>IF($C354="Cession",SUM($E354)+SUM($G354)-SUM($H354),"")</f>
        <v/>
      </c>
      <c r="M354" s="19" t="str">
        <f>IF($C354="Cession",SUM($L354)-SUM($F354),"")</f>
        <v/>
      </c>
      <c r="N354" s="18" t="str">
        <f>IF($C354="Cession",SUMIFS($D$13:$D353,$C$13:$C353,"Achat"),"")</f>
        <v/>
      </c>
      <c r="O354" s="18" t="str">
        <f>IF($C354="Cession",SUM($R$13:$R353),"")</f>
        <v/>
      </c>
      <c r="P354" s="18" t="str">
        <f>IF($C354="Cession",SUMIFS($G$13:$G353,$C$13:$C353,"Cession"),"")</f>
        <v/>
      </c>
      <c r="Q354" s="19" t="str">
        <f>IF($C354="Cession",SUM($N354)-SUM($O354)-SUM($P354),"")</f>
        <v/>
      </c>
      <c r="R354" s="19" t="str">
        <f>IF(AND($C354="Cession",SUM($J354)&gt;0,SUM($L354)&lt;=SUM($J354)+0.000001),SUM($Q354)*SUM($L354)/SUM($J354),"")</f>
        <v/>
      </c>
      <c r="S354" s="20" t="str">
        <f>IF($R354="","",SUM($M354)-$R354)</f>
        <v/>
      </c>
      <c r="T354" s="21" t="str">
        <f>IF($C354="","",IF($C353="","Ligne précédente vide",IF(NOT(OR($C354="Achat",$C354="Cession",$C354="Échange sans soulte",$C354="Transfert")),"Type inconnu",IF(NOT(ISNUMBER($A354)),"Date manquante",IF(SUM($A354)&lt;MAX($A$13:$A353),"Date antérieure à une ligne précédente",IF(AND($C354="Achat",SUM($D354)&lt;=0),"Montant de l’achat manquant",IF(AND($C354="Achat",OR(SUM($E354)&lt;&gt;0,SUM($F354)&lt;&gt;0,SUM($G354)&lt;&gt;0,SUM($H354)&lt;&gt;0)),"Achat : colonnes E à H à laisser vides",IF(AND($C354="Cession",SUM($D354)&lt;&gt;0),"Cession : colonne D à laisser vide",IF(AND($C354="Cession",OR(SUM($E354)&lt;0,SUM($F354)&lt;0,SUM($G354)&lt;0,SUM($H354)&lt;0)),"Montant négatif",IF(AND($C354="Cession",SUM($E354)&lt;=0),"Prix de cession manquant",IF(AND($C354="Cession",SUM($G354)&gt;0,SUM($H354)&gt;0),"Une seule soulte par cession",IF(AND($C354="Cession",SUM($J354)&lt;=0),"Valeur globale manquante (onglet Valeur globale)",IF(AND($C354="Cession",SUM($L354)&gt;SUM($J354)+0.000001),"Prix supérieur à la valeur globale : un actif manque","OK")))))))))))))</f>
        <v/>
      </c>
    </row>
    <row r="355" spans="1:20" x14ac:dyDescent="0.25">
      <c r="A355" s="14"/>
      <c r="B355" s="15"/>
      <c r="C355" s="15"/>
      <c r="D355" s="16"/>
      <c r="E355" s="16"/>
      <c r="F355" s="16"/>
      <c r="G355" s="16"/>
      <c r="H355" s="16"/>
      <c r="I355" s="17" t="str">
        <f>IF($C355="Cession",COUNTIF($C$14:$C355,"Cession"),"")</f>
        <v/>
      </c>
      <c r="J355" s="18" t="str">
        <f>IF($C355="Cession",SUMIFS('Valeur globale'!$F$5:$F$1004,'Valeur globale'!$A$5:$A$1004,$I355),"")</f>
        <v/>
      </c>
      <c r="K355" s="19" t="str">
        <f>IF($C355="Cession",SUM($E355)-SUM($F355),"")</f>
        <v/>
      </c>
      <c r="L355" s="19" t="str">
        <f>IF($C355="Cession",SUM($E355)+SUM($G355)-SUM($H355),"")</f>
        <v/>
      </c>
      <c r="M355" s="19" t="str">
        <f>IF($C355="Cession",SUM($L355)-SUM($F355),"")</f>
        <v/>
      </c>
      <c r="N355" s="18" t="str">
        <f>IF($C355="Cession",SUMIFS($D$13:$D354,$C$13:$C354,"Achat"),"")</f>
        <v/>
      </c>
      <c r="O355" s="18" t="str">
        <f>IF($C355="Cession",SUM($R$13:$R354),"")</f>
        <v/>
      </c>
      <c r="P355" s="18" t="str">
        <f>IF($C355="Cession",SUMIFS($G$13:$G354,$C$13:$C354,"Cession"),"")</f>
        <v/>
      </c>
      <c r="Q355" s="19" t="str">
        <f>IF($C355="Cession",SUM($N355)-SUM($O355)-SUM($P355),"")</f>
        <v/>
      </c>
      <c r="R355" s="19" t="str">
        <f>IF(AND($C355="Cession",SUM($J355)&gt;0,SUM($L355)&lt;=SUM($J355)+0.000001),SUM($Q355)*SUM($L355)/SUM($J355),"")</f>
        <v/>
      </c>
      <c r="S355" s="20" t="str">
        <f>IF($R355="","",SUM($M355)-$R355)</f>
        <v/>
      </c>
      <c r="T355" s="21" t="str">
        <f>IF($C355="","",IF($C354="","Ligne précédente vide",IF(NOT(OR($C355="Achat",$C355="Cession",$C355="Échange sans soulte",$C355="Transfert")),"Type inconnu",IF(NOT(ISNUMBER($A355)),"Date manquante",IF(SUM($A355)&lt;MAX($A$13:$A354),"Date antérieure à une ligne précédente",IF(AND($C355="Achat",SUM($D355)&lt;=0),"Montant de l’achat manquant",IF(AND($C355="Achat",OR(SUM($E355)&lt;&gt;0,SUM($F355)&lt;&gt;0,SUM($G355)&lt;&gt;0,SUM($H355)&lt;&gt;0)),"Achat : colonnes E à H à laisser vides",IF(AND($C355="Cession",SUM($D355)&lt;&gt;0),"Cession : colonne D à laisser vide",IF(AND($C355="Cession",OR(SUM($E355)&lt;0,SUM($F355)&lt;0,SUM($G355)&lt;0,SUM($H355)&lt;0)),"Montant négatif",IF(AND($C355="Cession",SUM($E355)&lt;=0),"Prix de cession manquant",IF(AND($C355="Cession",SUM($G355)&gt;0,SUM($H355)&gt;0),"Une seule soulte par cession",IF(AND($C355="Cession",SUM($J355)&lt;=0),"Valeur globale manquante (onglet Valeur globale)",IF(AND($C355="Cession",SUM($L355)&gt;SUM($J355)+0.000001),"Prix supérieur à la valeur globale : un actif manque","OK")))))))))))))</f>
        <v/>
      </c>
    </row>
    <row r="356" spans="1:20" x14ac:dyDescent="0.25">
      <c r="A356" s="14"/>
      <c r="B356" s="15"/>
      <c r="C356" s="15"/>
      <c r="D356" s="16"/>
      <c r="E356" s="16"/>
      <c r="F356" s="16"/>
      <c r="G356" s="16"/>
      <c r="H356" s="16"/>
      <c r="I356" s="17" t="str">
        <f>IF($C356="Cession",COUNTIF($C$14:$C356,"Cession"),"")</f>
        <v/>
      </c>
      <c r="J356" s="18" t="str">
        <f>IF($C356="Cession",SUMIFS('Valeur globale'!$F$5:$F$1004,'Valeur globale'!$A$5:$A$1004,$I356),"")</f>
        <v/>
      </c>
      <c r="K356" s="19" t="str">
        <f>IF($C356="Cession",SUM($E356)-SUM($F356),"")</f>
        <v/>
      </c>
      <c r="L356" s="19" t="str">
        <f>IF($C356="Cession",SUM($E356)+SUM($G356)-SUM($H356),"")</f>
        <v/>
      </c>
      <c r="M356" s="19" t="str">
        <f>IF($C356="Cession",SUM($L356)-SUM($F356),"")</f>
        <v/>
      </c>
      <c r="N356" s="18" t="str">
        <f>IF($C356="Cession",SUMIFS($D$13:$D355,$C$13:$C355,"Achat"),"")</f>
        <v/>
      </c>
      <c r="O356" s="18" t="str">
        <f>IF($C356="Cession",SUM($R$13:$R355),"")</f>
        <v/>
      </c>
      <c r="P356" s="18" t="str">
        <f>IF($C356="Cession",SUMIFS($G$13:$G355,$C$13:$C355,"Cession"),"")</f>
        <v/>
      </c>
      <c r="Q356" s="19" t="str">
        <f>IF($C356="Cession",SUM($N356)-SUM($O356)-SUM($P356),"")</f>
        <v/>
      </c>
      <c r="R356" s="19" t="str">
        <f>IF(AND($C356="Cession",SUM($J356)&gt;0,SUM($L356)&lt;=SUM($J356)+0.000001),SUM($Q356)*SUM($L356)/SUM($J356),"")</f>
        <v/>
      </c>
      <c r="S356" s="20" t="str">
        <f>IF($R356="","",SUM($M356)-$R356)</f>
        <v/>
      </c>
      <c r="T356" s="21" t="str">
        <f>IF($C356="","",IF($C355="","Ligne précédente vide",IF(NOT(OR($C356="Achat",$C356="Cession",$C356="Échange sans soulte",$C356="Transfert")),"Type inconnu",IF(NOT(ISNUMBER($A356)),"Date manquante",IF(SUM($A356)&lt;MAX($A$13:$A355),"Date antérieure à une ligne précédente",IF(AND($C356="Achat",SUM($D356)&lt;=0),"Montant de l’achat manquant",IF(AND($C356="Achat",OR(SUM($E356)&lt;&gt;0,SUM($F356)&lt;&gt;0,SUM($G356)&lt;&gt;0,SUM($H356)&lt;&gt;0)),"Achat : colonnes E à H à laisser vides",IF(AND($C356="Cession",SUM($D356)&lt;&gt;0),"Cession : colonne D à laisser vide",IF(AND($C356="Cession",OR(SUM($E356)&lt;0,SUM($F356)&lt;0,SUM($G356)&lt;0,SUM($H356)&lt;0)),"Montant négatif",IF(AND($C356="Cession",SUM($E356)&lt;=0),"Prix de cession manquant",IF(AND($C356="Cession",SUM($G356)&gt;0,SUM($H356)&gt;0),"Une seule soulte par cession",IF(AND($C356="Cession",SUM($J356)&lt;=0),"Valeur globale manquante (onglet Valeur globale)",IF(AND($C356="Cession",SUM($L356)&gt;SUM($J356)+0.000001),"Prix supérieur à la valeur globale : un actif manque","OK")))))))))))))</f>
        <v/>
      </c>
    </row>
    <row r="357" spans="1:20" x14ac:dyDescent="0.25">
      <c r="A357" s="14"/>
      <c r="B357" s="15"/>
      <c r="C357" s="15"/>
      <c r="D357" s="16"/>
      <c r="E357" s="16"/>
      <c r="F357" s="16"/>
      <c r="G357" s="16"/>
      <c r="H357" s="16"/>
      <c r="I357" s="17" t="str">
        <f>IF($C357="Cession",COUNTIF($C$14:$C357,"Cession"),"")</f>
        <v/>
      </c>
      <c r="J357" s="18" t="str">
        <f>IF($C357="Cession",SUMIFS('Valeur globale'!$F$5:$F$1004,'Valeur globale'!$A$5:$A$1004,$I357),"")</f>
        <v/>
      </c>
      <c r="K357" s="19" t="str">
        <f>IF($C357="Cession",SUM($E357)-SUM($F357),"")</f>
        <v/>
      </c>
      <c r="L357" s="19" t="str">
        <f>IF($C357="Cession",SUM($E357)+SUM($G357)-SUM($H357),"")</f>
        <v/>
      </c>
      <c r="M357" s="19" t="str">
        <f>IF($C357="Cession",SUM($L357)-SUM($F357),"")</f>
        <v/>
      </c>
      <c r="N357" s="18" t="str">
        <f>IF($C357="Cession",SUMIFS($D$13:$D356,$C$13:$C356,"Achat"),"")</f>
        <v/>
      </c>
      <c r="O357" s="18" t="str">
        <f>IF($C357="Cession",SUM($R$13:$R356),"")</f>
        <v/>
      </c>
      <c r="P357" s="18" t="str">
        <f>IF($C357="Cession",SUMIFS($G$13:$G356,$C$13:$C356,"Cession"),"")</f>
        <v/>
      </c>
      <c r="Q357" s="19" t="str">
        <f>IF($C357="Cession",SUM($N357)-SUM($O357)-SUM($P357),"")</f>
        <v/>
      </c>
      <c r="R357" s="19" t="str">
        <f>IF(AND($C357="Cession",SUM($J357)&gt;0,SUM($L357)&lt;=SUM($J357)+0.000001),SUM($Q357)*SUM($L357)/SUM($J357),"")</f>
        <v/>
      </c>
      <c r="S357" s="20" t="str">
        <f>IF($R357="","",SUM($M357)-$R357)</f>
        <v/>
      </c>
      <c r="T357" s="21" t="str">
        <f>IF($C357="","",IF($C356="","Ligne précédente vide",IF(NOT(OR($C357="Achat",$C357="Cession",$C357="Échange sans soulte",$C357="Transfert")),"Type inconnu",IF(NOT(ISNUMBER($A357)),"Date manquante",IF(SUM($A357)&lt;MAX($A$13:$A356),"Date antérieure à une ligne précédente",IF(AND($C357="Achat",SUM($D357)&lt;=0),"Montant de l’achat manquant",IF(AND($C357="Achat",OR(SUM($E357)&lt;&gt;0,SUM($F357)&lt;&gt;0,SUM($G357)&lt;&gt;0,SUM($H357)&lt;&gt;0)),"Achat : colonnes E à H à laisser vides",IF(AND($C357="Cession",SUM($D357)&lt;&gt;0),"Cession : colonne D à laisser vide",IF(AND($C357="Cession",OR(SUM($E357)&lt;0,SUM($F357)&lt;0,SUM($G357)&lt;0,SUM($H357)&lt;0)),"Montant négatif",IF(AND($C357="Cession",SUM($E357)&lt;=0),"Prix de cession manquant",IF(AND($C357="Cession",SUM($G357)&gt;0,SUM($H357)&gt;0),"Une seule soulte par cession",IF(AND($C357="Cession",SUM($J357)&lt;=0),"Valeur globale manquante (onglet Valeur globale)",IF(AND($C357="Cession",SUM($L357)&gt;SUM($J357)+0.000001),"Prix supérieur à la valeur globale : un actif manque","OK")))))))))))))</f>
        <v/>
      </c>
    </row>
    <row r="358" spans="1:20" x14ac:dyDescent="0.25">
      <c r="A358" s="14"/>
      <c r="B358" s="15"/>
      <c r="C358" s="15"/>
      <c r="D358" s="16"/>
      <c r="E358" s="16"/>
      <c r="F358" s="16"/>
      <c r="G358" s="16"/>
      <c r="H358" s="16"/>
      <c r="I358" s="17" t="str">
        <f>IF($C358="Cession",COUNTIF($C$14:$C358,"Cession"),"")</f>
        <v/>
      </c>
      <c r="J358" s="18" t="str">
        <f>IF($C358="Cession",SUMIFS('Valeur globale'!$F$5:$F$1004,'Valeur globale'!$A$5:$A$1004,$I358),"")</f>
        <v/>
      </c>
      <c r="K358" s="19" t="str">
        <f>IF($C358="Cession",SUM($E358)-SUM($F358),"")</f>
        <v/>
      </c>
      <c r="L358" s="19" t="str">
        <f>IF($C358="Cession",SUM($E358)+SUM($G358)-SUM($H358),"")</f>
        <v/>
      </c>
      <c r="M358" s="19" t="str">
        <f>IF($C358="Cession",SUM($L358)-SUM($F358),"")</f>
        <v/>
      </c>
      <c r="N358" s="18" t="str">
        <f>IF($C358="Cession",SUMIFS($D$13:$D357,$C$13:$C357,"Achat"),"")</f>
        <v/>
      </c>
      <c r="O358" s="18" t="str">
        <f>IF($C358="Cession",SUM($R$13:$R357),"")</f>
        <v/>
      </c>
      <c r="P358" s="18" t="str">
        <f>IF($C358="Cession",SUMIFS($G$13:$G357,$C$13:$C357,"Cession"),"")</f>
        <v/>
      </c>
      <c r="Q358" s="19" t="str">
        <f>IF($C358="Cession",SUM($N358)-SUM($O358)-SUM($P358),"")</f>
        <v/>
      </c>
      <c r="R358" s="19" t="str">
        <f>IF(AND($C358="Cession",SUM($J358)&gt;0,SUM($L358)&lt;=SUM($J358)+0.000001),SUM($Q358)*SUM($L358)/SUM($J358),"")</f>
        <v/>
      </c>
      <c r="S358" s="20" t="str">
        <f>IF($R358="","",SUM($M358)-$R358)</f>
        <v/>
      </c>
      <c r="T358" s="21" t="str">
        <f>IF($C358="","",IF($C357="","Ligne précédente vide",IF(NOT(OR($C358="Achat",$C358="Cession",$C358="Échange sans soulte",$C358="Transfert")),"Type inconnu",IF(NOT(ISNUMBER($A358)),"Date manquante",IF(SUM($A358)&lt;MAX($A$13:$A357),"Date antérieure à une ligne précédente",IF(AND($C358="Achat",SUM($D358)&lt;=0),"Montant de l’achat manquant",IF(AND($C358="Achat",OR(SUM($E358)&lt;&gt;0,SUM($F358)&lt;&gt;0,SUM($G358)&lt;&gt;0,SUM($H358)&lt;&gt;0)),"Achat : colonnes E à H à laisser vides",IF(AND($C358="Cession",SUM($D358)&lt;&gt;0),"Cession : colonne D à laisser vide",IF(AND($C358="Cession",OR(SUM($E358)&lt;0,SUM($F358)&lt;0,SUM($G358)&lt;0,SUM($H358)&lt;0)),"Montant négatif",IF(AND($C358="Cession",SUM($E358)&lt;=0),"Prix de cession manquant",IF(AND($C358="Cession",SUM($G358)&gt;0,SUM($H358)&gt;0),"Une seule soulte par cession",IF(AND($C358="Cession",SUM($J358)&lt;=0),"Valeur globale manquante (onglet Valeur globale)",IF(AND($C358="Cession",SUM($L358)&gt;SUM($J358)+0.000001),"Prix supérieur à la valeur globale : un actif manque","OK")))))))))))))</f>
        <v/>
      </c>
    </row>
    <row r="359" spans="1:20" x14ac:dyDescent="0.25">
      <c r="A359" s="14"/>
      <c r="B359" s="15"/>
      <c r="C359" s="15"/>
      <c r="D359" s="16"/>
      <c r="E359" s="16"/>
      <c r="F359" s="16"/>
      <c r="G359" s="16"/>
      <c r="H359" s="16"/>
      <c r="I359" s="17" t="str">
        <f>IF($C359="Cession",COUNTIF($C$14:$C359,"Cession"),"")</f>
        <v/>
      </c>
      <c r="J359" s="18" t="str">
        <f>IF($C359="Cession",SUMIFS('Valeur globale'!$F$5:$F$1004,'Valeur globale'!$A$5:$A$1004,$I359),"")</f>
        <v/>
      </c>
      <c r="K359" s="19" t="str">
        <f>IF($C359="Cession",SUM($E359)-SUM($F359),"")</f>
        <v/>
      </c>
      <c r="L359" s="19" t="str">
        <f>IF($C359="Cession",SUM($E359)+SUM($G359)-SUM($H359),"")</f>
        <v/>
      </c>
      <c r="M359" s="19" t="str">
        <f>IF($C359="Cession",SUM($L359)-SUM($F359),"")</f>
        <v/>
      </c>
      <c r="N359" s="18" t="str">
        <f>IF($C359="Cession",SUMIFS($D$13:$D358,$C$13:$C358,"Achat"),"")</f>
        <v/>
      </c>
      <c r="O359" s="18" t="str">
        <f>IF($C359="Cession",SUM($R$13:$R358),"")</f>
        <v/>
      </c>
      <c r="P359" s="18" t="str">
        <f>IF($C359="Cession",SUMIFS($G$13:$G358,$C$13:$C358,"Cession"),"")</f>
        <v/>
      </c>
      <c r="Q359" s="19" t="str">
        <f>IF($C359="Cession",SUM($N359)-SUM($O359)-SUM($P359),"")</f>
        <v/>
      </c>
      <c r="R359" s="19" t="str">
        <f>IF(AND($C359="Cession",SUM($J359)&gt;0,SUM($L359)&lt;=SUM($J359)+0.000001),SUM($Q359)*SUM($L359)/SUM($J359),"")</f>
        <v/>
      </c>
      <c r="S359" s="20" t="str">
        <f>IF($R359="","",SUM($M359)-$R359)</f>
        <v/>
      </c>
      <c r="T359" s="21" t="str">
        <f>IF($C359="","",IF($C358="","Ligne précédente vide",IF(NOT(OR($C359="Achat",$C359="Cession",$C359="Échange sans soulte",$C359="Transfert")),"Type inconnu",IF(NOT(ISNUMBER($A359)),"Date manquante",IF(SUM($A359)&lt;MAX($A$13:$A358),"Date antérieure à une ligne précédente",IF(AND($C359="Achat",SUM($D359)&lt;=0),"Montant de l’achat manquant",IF(AND($C359="Achat",OR(SUM($E359)&lt;&gt;0,SUM($F359)&lt;&gt;0,SUM($G359)&lt;&gt;0,SUM($H359)&lt;&gt;0)),"Achat : colonnes E à H à laisser vides",IF(AND($C359="Cession",SUM($D359)&lt;&gt;0),"Cession : colonne D à laisser vide",IF(AND($C359="Cession",OR(SUM($E359)&lt;0,SUM($F359)&lt;0,SUM($G359)&lt;0,SUM($H359)&lt;0)),"Montant négatif",IF(AND($C359="Cession",SUM($E359)&lt;=0),"Prix de cession manquant",IF(AND($C359="Cession",SUM($G359)&gt;0,SUM($H359)&gt;0),"Une seule soulte par cession",IF(AND($C359="Cession",SUM($J359)&lt;=0),"Valeur globale manquante (onglet Valeur globale)",IF(AND($C359="Cession",SUM($L359)&gt;SUM($J359)+0.000001),"Prix supérieur à la valeur globale : un actif manque","OK")))))))))))))</f>
        <v/>
      </c>
    </row>
    <row r="360" spans="1:20" x14ac:dyDescent="0.25">
      <c r="A360" s="14"/>
      <c r="B360" s="15"/>
      <c r="C360" s="15"/>
      <c r="D360" s="16"/>
      <c r="E360" s="16"/>
      <c r="F360" s="16"/>
      <c r="G360" s="16"/>
      <c r="H360" s="16"/>
      <c r="I360" s="17" t="str">
        <f>IF($C360="Cession",COUNTIF($C$14:$C360,"Cession"),"")</f>
        <v/>
      </c>
      <c r="J360" s="18" t="str">
        <f>IF($C360="Cession",SUMIFS('Valeur globale'!$F$5:$F$1004,'Valeur globale'!$A$5:$A$1004,$I360),"")</f>
        <v/>
      </c>
      <c r="K360" s="19" t="str">
        <f>IF($C360="Cession",SUM($E360)-SUM($F360),"")</f>
        <v/>
      </c>
      <c r="L360" s="19" t="str">
        <f>IF($C360="Cession",SUM($E360)+SUM($G360)-SUM($H360),"")</f>
        <v/>
      </c>
      <c r="M360" s="19" t="str">
        <f>IF($C360="Cession",SUM($L360)-SUM($F360),"")</f>
        <v/>
      </c>
      <c r="N360" s="18" t="str">
        <f>IF($C360="Cession",SUMIFS($D$13:$D359,$C$13:$C359,"Achat"),"")</f>
        <v/>
      </c>
      <c r="O360" s="18" t="str">
        <f>IF($C360="Cession",SUM($R$13:$R359),"")</f>
        <v/>
      </c>
      <c r="P360" s="18" t="str">
        <f>IF($C360="Cession",SUMIFS($G$13:$G359,$C$13:$C359,"Cession"),"")</f>
        <v/>
      </c>
      <c r="Q360" s="19" t="str">
        <f>IF($C360="Cession",SUM($N360)-SUM($O360)-SUM($P360),"")</f>
        <v/>
      </c>
      <c r="R360" s="19" t="str">
        <f>IF(AND($C360="Cession",SUM($J360)&gt;0,SUM($L360)&lt;=SUM($J360)+0.000001),SUM($Q360)*SUM($L360)/SUM($J360),"")</f>
        <v/>
      </c>
      <c r="S360" s="20" t="str">
        <f>IF($R360="","",SUM($M360)-$R360)</f>
        <v/>
      </c>
      <c r="T360" s="21" t="str">
        <f>IF($C360="","",IF($C359="","Ligne précédente vide",IF(NOT(OR($C360="Achat",$C360="Cession",$C360="Échange sans soulte",$C360="Transfert")),"Type inconnu",IF(NOT(ISNUMBER($A360)),"Date manquante",IF(SUM($A360)&lt;MAX($A$13:$A359),"Date antérieure à une ligne précédente",IF(AND($C360="Achat",SUM($D360)&lt;=0),"Montant de l’achat manquant",IF(AND($C360="Achat",OR(SUM($E360)&lt;&gt;0,SUM($F360)&lt;&gt;0,SUM($G360)&lt;&gt;0,SUM($H360)&lt;&gt;0)),"Achat : colonnes E à H à laisser vides",IF(AND($C360="Cession",SUM($D360)&lt;&gt;0),"Cession : colonne D à laisser vide",IF(AND($C360="Cession",OR(SUM($E360)&lt;0,SUM($F360)&lt;0,SUM($G360)&lt;0,SUM($H360)&lt;0)),"Montant négatif",IF(AND($C360="Cession",SUM($E360)&lt;=0),"Prix de cession manquant",IF(AND($C360="Cession",SUM($G360)&gt;0,SUM($H360)&gt;0),"Une seule soulte par cession",IF(AND($C360="Cession",SUM($J360)&lt;=0),"Valeur globale manquante (onglet Valeur globale)",IF(AND($C360="Cession",SUM($L360)&gt;SUM($J360)+0.000001),"Prix supérieur à la valeur globale : un actif manque","OK")))))))))))))</f>
        <v/>
      </c>
    </row>
    <row r="361" spans="1:20" x14ac:dyDescent="0.25">
      <c r="A361" s="14"/>
      <c r="B361" s="15"/>
      <c r="C361" s="15"/>
      <c r="D361" s="16"/>
      <c r="E361" s="16"/>
      <c r="F361" s="16"/>
      <c r="G361" s="16"/>
      <c r="H361" s="16"/>
      <c r="I361" s="17" t="str">
        <f>IF($C361="Cession",COUNTIF($C$14:$C361,"Cession"),"")</f>
        <v/>
      </c>
      <c r="J361" s="18" t="str">
        <f>IF($C361="Cession",SUMIFS('Valeur globale'!$F$5:$F$1004,'Valeur globale'!$A$5:$A$1004,$I361),"")</f>
        <v/>
      </c>
      <c r="K361" s="19" t="str">
        <f>IF($C361="Cession",SUM($E361)-SUM($F361),"")</f>
        <v/>
      </c>
      <c r="L361" s="19" t="str">
        <f>IF($C361="Cession",SUM($E361)+SUM($G361)-SUM($H361),"")</f>
        <v/>
      </c>
      <c r="M361" s="19" t="str">
        <f>IF($C361="Cession",SUM($L361)-SUM($F361),"")</f>
        <v/>
      </c>
      <c r="N361" s="18" t="str">
        <f>IF($C361="Cession",SUMIFS($D$13:$D360,$C$13:$C360,"Achat"),"")</f>
        <v/>
      </c>
      <c r="O361" s="18" t="str">
        <f>IF($C361="Cession",SUM($R$13:$R360),"")</f>
        <v/>
      </c>
      <c r="P361" s="18" t="str">
        <f>IF($C361="Cession",SUMIFS($G$13:$G360,$C$13:$C360,"Cession"),"")</f>
        <v/>
      </c>
      <c r="Q361" s="19" t="str">
        <f>IF($C361="Cession",SUM($N361)-SUM($O361)-SUM($P361),"")</f>
        <v/>
      </c>
      <c r="R361" s="19" t="str">
        <f>IF(AND($C361="Cession",SUM($J361)&gt;0,SUM($L361)&lt;=SUM($J361)+0.000001),SUM($Q361)*SUM($L361)/SUM($J361),"")</f>
        <v/>
      </c>
      <c r="S361" s="20" t="str">
        <f>IF($R361="","",SUM($M361)-$R361)</f>
        <v/>
      </c>
      <c r="T361" s="21" t="str">
        <f>IF($C361="","",IF($C360="","Ligne précédente vide",IF(NOT(OR($C361="Achat",$C361="Cession",$C361="Échange sans soulte",$C361="Transfert")),"Type inconnu",IF(NOT(ISNUMBER($A361)),"Date manquante",IF(SUM($A361)&lt;MAX($A$13:$A360),"Date antérieure à une ligne précédente",IF(AND($C361="Achat",SUM($D361)&lt;=0),"Montant de l’achat manquant",IF(AND($C361="Achat",OR(SUM($E361)&lt;&gt;0,SUM($F361)&lt;&gt;0,SUM($G361)&lt;&gt;0,SUM($H361)&lt;&gt;0)),"Achat : colonnes E à H à laisser vides",IF(AND($C361="Cession",SUM($D361)&lt;&gt;0),"Cession : colonne D à laisser vide",IF(AND($C361="Cession",OR(SUM($E361)&lt;0,SUM($F361)&lt;0,SUM($G361)&lt;0,SUM($H361)&lt;0)),"Montant négatif",IF(AND($C361="Cession",SUM($E361)&lt;=0),"Prix de cession manquant",IF(AND($C361="Cession",SUM($G361)&gt;0,SUM($H361)&gt;0),"Une seule soulte par cession",IF(AND($C361="Cession",SUM($J361)&lt;=0),"Valeur globale manquante (onglet Valeur globale)",IF(AND($C361="Cession",SUM($L361)&gt;SUM($J361)+0.000001),"Prix supérieur à la valeur globale : un actif manque","OK")))))))))))))</f>
        <v/>
      </c>
    </row>
    <row r="362" spans="1:20" x14ac:dyDescent="0.25">
      <c r="A362" s="14"/>
      <c r="B362" s="15"/>
      <c r="C362" s="15"/>
      <c r="D362" s="16"/>
      <c r="E362" s="16"/>
      <c r="F362" s="16"/>
      <c r="G362" s="16"/>
      <c r="H362" s="16"/>
      <c r="I362" s="17" t="str">
        <f>IF($C362="Cession",COUNTIF($C$14:$C362,"Cession"),"")</f>
        <v/>
      </c>
      <c r="J362" s="18" t="str">
        <f>IF($C362="Cession",SUMIFS('Valeur globale'!$F$5:$F$1004,'Valeur globale'!$A$5:$A$1004,$I362),"")</f>
        <v/>
      </c>
      <c r="K362" s="19" t="str">
        <f>IF($C362="Cession",SUM($E362)-SUM($F362),"")</f>
        <v/>
      </c>
      <c r="L362" s="19" t="str">
        <f>IF($C362="Cession",SUM($E362)+SUM($G362)-SUM($H362),"")</f>
        <v/>
      </c>
      <c r="M362" s="19" t="str">
        <f>IF($C362="Cession",SUM($L362)-SUM($F362),"")</f>
        <v/>
      </c>
      <c r="N362" s="18" t="str">
        <f>IF($C362="Cession",SUMIFS($D$13:$D361,$C$13:$C361,"Achat"),"")</f>
        <v/>
      </c>
      <c r="O362" s="18" t="str">
        <f>IF($C362="Cession",SUM($R$13:$R361),"")</f>
        <v/>
      </c>
      <c r="P362" s="18" t="str">
        <f>IF($C362="Cession",SUMIFS($G$13:$G361,$C$13:$C361,"Cession"),"")</f>
        <v/>
      </c>
      <c r="Q362" s="19" t="str">
        <f>IF($C362="Cession",SUM($N362)-SUM($O362)-SUM($P362),"")</f>
        <v/>
      </c>
      <c r="R362" s="19" t="str">
        <f>IF(AND($C362="Cession",SUM($J362)&gt;0,SUM($L362)&lt;=SUM($J362)+0.000001),SUM($Q362)*SUM($L362)/SUM($J362),"")</f>
        <v/>
      </c>
      <c r="S362" s="20" t="str">
        <f>IF($R362="","",SUM($M362)-$R362)</f>
        <v/>
      </c>
      <c r="T362" s="21" t="str">
        <f>IF($C362="","",IF($C361="","Ligne précédente vide",IF(NOT(OR($C362="Achat",$C362="Cession",$C362="Échange sans soulte",$C362="Transfert")),"Type inconnu",IF(NOT(ISNUMBER($A362)),"Date manquante",IF(SUM($A362)&lt;MAX($A$13:$A361),"Date antérieure à une ligne précédente",IF(AND($C362="Achat",SUM($D362)&lt;=0),"Montant de l’achat manquant",IF(AND($C362="Achat",OR(SUM($E362)&lt;&gt;0,SUM($F362)&lt;&gt;0,SUM($G362)&lt;&gt;0,SUM($H362)&lt;&gt;0)),"Achat : colonnes E à H à laisser vides",IF(AND($C362="Cession",SUM($D362)&lt;&gt;0),"Cession : colonne D à laisser vide",IF(AND($C362="Cession",OR(SUM($E362)&lt;0,SUM($F362)&lt;0,SUM($G362)&lt;0,SUM($H362)&lt;0)),"Montant négatif",IF(AND($C362="Cession",SUM($E362)&lt;=0),"Prix de cession manquant",IF(AND($C362="Cession",SUM($G362)&gt;0,SUM($H362)&gt;0),"Une seule soulte par cession",IF(AND($C362="Cession",SUM($J362)&lt;=0),"Valeur globale manquante (onglet Valeur globale)",IF(AND($C362="Cession",SUM($L362)&gt;SUM($J362)+0.000001),"Prix supérieur à la valeur globale : un actif manque","OK")))))))))))))</f>
        <v/>
      </c>
    </row>
    <row r="363" spans="1:20" x14ac:dyDescent="0.25">
      <c r="A363" s="14"/>
      <c r="B363" s="15"/>
      <c r="C363" s="15"/>
      <c r="D363" s="16"/>
      <c r="E363" s="16"/>
      <c r="F363" s="16"/>
      <c r="G363" s="16"/>
      <c r="H363" s="16"/>
      <c r="I363" s="17" t="str">
        <f>IF($C363="Cession",COUNTIF($C$14:$C363,"Cession"),"")</f>
        <v/>
      </c>
      <c r="J363" s="18" t="str">
        <f>IF($C363="Cession",SUMIFS('Valeur globale'!$F$5:$F$1004,'Valeur globale'!$A$5:$A$1004,$I363),"")</f>
        <v/>
      </c>
      <c r="K363" s="19" t="str">
        <f>IF($C363="Cession",SUM($E363)-SUM($F363),"")</f>
        <v/>
      </c>
      <c r="L363" s="19" t="str">
        <f>IF($C363="Cession",SUM($E363)+SUM($G363)-SUM($H363),"")</f>
        <v/>
      </c>
      <c r="M363" s="19" t="str">
        <f>IF($C363="Cession",SUM($L363)-SUM($F363),"")</f>
        <v/>
      </c>
      <c r="N363" s="18" t="str">
        <f>IF($C363="Cession",SUMIFS($D$13:$D362,$C$13:$C362,"Achat"),"")</f>
        <v/>
      </c>
      <c r="O363" s="18" t="str">
        <f>IF($C363="Cession",SUM($R$13:$R362),"")</f>
        <v/>
      </c>
      <c r="P363" s="18" t="str">
        <f>IF($C363="Cession",SUMIFS($G$13:$G362,$C$13:$C362,"Cession"),"")</f>
        <v/>
      </c>
      <c r="Q363" s="19" t="str">
        <f>IF($C363="Cession",SUM($N363)-SUM($O363)-SUM($P363),"")</f>
        <v/>
      </c>
      <c r="R363" s="19" t="str">
        <f>IF(AND($C363="Cession",SUM($J363)&gt;0,SUM($L363)&lt;=SUM($J363)+0.000001),SUM($Q363)*SUM($L363)/SUM($J363),"")</f>
        <v/>
      </c>
      <c r="S363" s="20" t="str">
        <f>IF($R363="","",SUM($M363)-$R363)</f>
        <v/>
      </c>
      <c r="T363" s="21" t="str">
        <f>IF($C363="","",IF($C362="","Ligne précédente vide",IF(NOT(OR($C363="Achat",$C363="Cession",$C363="Échange sans soulte",$C363="Transfert")),"Type inconnu",IF(NOT(ISNUMBER($A363)),"Date manquante",IF(SUM($A363)&lt;MAX($A$13:$A362),"Date antérieure à une ligne précédente",IF(AND($C363="Achat",SUM($D363)&lt;=0),"Montant de l’achat manquant",IF(AND($C363="Achat",OR(SUM($E363)&lt;&gt;0,SUM($F363)&lt;&gt;0,SUM($G363)&lt;&gt;0,SUM($H363)&lt;&gt;0)),"Achat : colonnes E à H à laisser vides",IF(AND($C363="Cession",SUM($D363)&lt;&gt;0),"Cession : colonne D à laisser vide",IF(AND($C363="Cession",OR(SUM($E363)&lt;0,SUM($F363)&lt;0,SUM($G363)&lt;0,SUM($H363)&lt;0)),"Montant négatif",IF(AND($C363="Cession",SUM($E363)&lt;=0),"Prix de cession manquant",IF(AND($C363="Cession",SUM($G363)&gt;0,SUM($H363)&gt;0),"Une seule soulte par cession",IF(AND($C363="Cession",SUM($J363)&lt;=0),"Valeur globale manquante (onglet Valeur globale)",IF(AND($C363="Cession",SUM($L363)&gt;SUM($J363)+0.000001),"Prix supérieur à la valeur globale : un actif manque","OK")))))))))))))</f>
        <v/>
      </c>
    </row>
    <row r="364" spans="1:20" x14ac:dyDescent="0.25">
      <c r="A364" s="14"/>
      <c r="B364" s="15"/>
      <c r="C364" s="15"/>
      <c r="D364" s="16"/>
      <c r="E364" s="16"/>
      <c r="F364" s="16"/>
      <c r="G364" s="16"/>
      <c r="H364" s="16"/>
      <c r="I364" s="17" t="str">
        <f>IF($C364="Cession",COUNTIF($C$14:$C364,"Cession"),"")</f>
        <v/>
      </c>
      <c r="J364" s="18" t="str">
        <f>IF($C364="Cession",SUMIFS('Valeur globale'!$F$5:$F$1004,'Valeur globale'!$A$5:$A$1004,$I364),"")</f>
        <v/>
      </c>
      <c r="K364" s="19" t="str">
        <f>IF($C364="Cession",SUM($E364)-SUM($F364),"")</f>
        <v/>
      </c>
      <c r="L364" s="19" t="str">
        <f>IF($C364="Cession",SUM($E364)+SUM($G364)-SUM($H364),"")</f>
        <v/>
      </c>
      <c r="M364" s="19" t="str">
        <f>IF($C364="Cession",SUM($L364)-SUM($F364),"")</f>
        <v/>
      </c>
      <c r="N364" s="18" t="str">
        <f>IF($C364="Cession",SUMIFS($D$13:$D363,$C$13:$C363,"Achat"),"")</f>
        <v/>
      </c>
      <c r="O364" s="18" t="str">
        <f>IF($C364="Cession",SUM($R$13:$R363),"")</f>
        <v/>
      </c>
      <c r="P364" s="18" t="str">
        <f>IF($C364="Cession",SUMIFS($G$13:$G363,$C$13:$C363,"Cession"),"")</f>
        <v/>
      </c>
      <c r="Q364" s="19" t="str">
        <f>IF($C364="Cession",SUM($N364)-SUM($O364)-SUM($P364),"")</f>
        <v/>
      </c>
      <c r="R364" s="19" t="str">
        <f>IF(AND($C364="Cession",SUM($J364)&gt;0,SUM($L364)&lt;=SUM($J364)+0.000001),SUM($Q364)*SUM($L364)/SUM($J364),"")</f>
        <v/>
      </c>
      <c r="S364" s="20" t="str">
        <f>IF($R364="","",SUM($M364)-$R364)</f>
        <v/>
      </c>
      <c r="T364" s="21" t="str">
        <f>IF($C364="","",IF($C363="","Ligne précédente vide",IF(NOT(OR($C364="Achat",$C364="Cession",$C364="Échange sans soulte",$C364="Transfert")),"Type inconnu",IF(NOT(ISNUMBER($A364)),"Date manquante",IF(SUM($A364)&lt;MAX($A$13:$A363),"Date antérieure à une ligne précédente",IF(AND($C364="Achat",SUM($D364)&lt;=0),"Montant de l’achat manquant",IF(AND($C364="Achat",OR(SUM($E364)&lt;&gt;0,SUM($F364)&lt;&gt;0,SUM($G364)&lt;&gt;0,SUM($H364)&lt;&gt;0)),"Achat : colonnes E à H à laisser vides",IF(AND($C364="Cession",SUM($D364)&lt;&gt;0),"Cession : colonne D à laisser vide",IF(AND($C364="Cession",OR(SUM($E364)&lt;0,SUM($F364)&lt;0,SUM($G364)&lt;0,SUM($H364)&lt;0)),"Montant négatif",IF(AND($C364="Cession",SUM($E364)&lt;=0),"Prix de cession manquant",IF(AND($C364="Cession",SUM($G364)&gt;0,SUM($H364)&gt;0),"Une seule soulte par cession",IF(AND($C364="Cession",SUM($J364)&lt;=0),"Valeur globale manquante (onglet Valeur globale)",IF(AND($C364="Cession",SUM($L364)&gt;SUM($J364)+0.000001),"Prix supérieur à la valeur globale : un actif manque","OK")))))))))))))</f>
        <v/>
      </c>
    </row>
    <row r="365" spans="1:20" x14ac:dyDescent="0.25">
      <c r="A365" s="14"/>
      <c r="B365" s="15"/>
      <c r="C365" s="15"/>
      <c r="D365" s="16"/>
      <c r="E365" s="16"/>
      <c r="F365" s="16"/>
      <c r="G365" s="16"/>
      <c r="H365" s="16"/>
      <c r="I365" s="17" t="str">
        <f>IF($C365="Cession",COUNTIF($C$14:$C365,"Cession"),"")</f>
        <v/>
      </c>
      <c r="J365" s="18" t="str">
        <f>IF($C365="Cession",SUMIFS('Valeur globale'!$F$5:$F$1004,'Valeur globale'!$A$5:$A$1004,$I365),"")</f>
        <v/>
      </c>
      <c r="K365" s="19" t="str">
        <f>IF($C365="Cession",SUM($E365)-SUM($F365),"")</f>
        <v/>
      </c>
      <c r="L365" s="19" t="str">
        <f>IF($C365="Cession",SUM($E365)+SUM($G365)-SUM($H365),"")</f>
        <v/>
      </c>
      <c r="M365" s="19" t="str">
        <f>IF($C365="Cession",SUM($L365)-SUM($F365),"")</f>
        <v/>
      </c>
      <c r="N365" s="18" t="str">
        <f>IF($C365="Cession",SUMIFS($D$13:$D364,$C$13:$C364,"Achat"),"")</f>
        <v/>
      </c>
      <c r="O365" s="18" t="str">
        <f>IF($C365="Cession",SUM($R$13:$R364),"")</f>
        <v/>
      </c>
      <c r="P365" s="18" t="str">
        <f>IF($C365="Cession",SUMIFS($G$13:$G364,$C$13:$C364,"Cession"),"")</f>
        <v/>
      </c>
      <c r="Q365" s="19" t="str">
        <f>IF($C365="Cession",SUM($N365)-SUM($O365)-SUM($P365),"")</f>
        <v/>
      </c>
      <c r="R365" s="19" t="str">
        <f>IF(AND($C365="Cession",SUM($J365)&gt;0,SUM($L365)&lt;=SUM($J365)+0.000001),SUM($Q365)*SUM($L365)/SUM($J365),"")</f>
        <v/>
      </c>
      <c r="S365" s="20" t="str">
        <f>IF($R365="","",SUM($M365)-$R365)</f>
        <v/>
      </c>
      <c r="T365" s="21" t="str">
        <f>IF($C365="","",IF($C364="","Ligne précédente vide",IF(NOT(OR($C365="Achat",$C365="Cession",$C365="Échange sans soulte",$C365="Transfert")),"Type inconnu",IF(NOT(ISNUMBER($A365)),"Date manquante",IF(SUM($A365)&lt;MAX($A$13:$A364),"Date antérieure à une ligne précédente",IF(AND($C365="Achat",SUM($D365)&lt;=0),"Montant de l’achat manquant",IF(AND($C365="Achat",OR(SUM($E365)&lt;&gt;0,SUM($F365)&lt;&gt;0,SUM($G365)&lt;&gt;0,SUM($H365)&lt;&gt;0)),"Achat : colonnes E à H à laisser vides",IF(AND($C365="Cession",SUM($D365)&lt;&gt;0),"Cession : colonne D à laisser vide",IF(AND($C365="Cession",OR(SUM($E365)&lt;0,SUM($F365)&lt;0,SUM($G365)&lt;0,SUM($H365)&lt;0)),"Montant négatif",IF(AND($C365="Cession",SUM($E365)&lt;=0),"Prix de cession manquant",IF(AND($C365="Cession",SUM($G365)&gt;0,SUM($H365)&gt;0),"Une seule soulte par cession",IF(AND($C365="Cession",SUM($J365)&lt;=0),"Valeur globale manquante (onglet Valeur globale)",IF(AND($C365="Cession",SUM($L365)&gt;SUM($J365)+0.000001),"Prix supérieur à la valeur globale : un actif manque","OK")))))))))))))</f>
        <v/>
      </c>
    </row>
    <row r="366" spans="1:20" x14ac:dyDescent="0.25">
      <c r="A366" s="14"/>
      <c r="B366" s="15"/>
      <c r="C366" s="15"/>
      <c r="D366" s="16"/>
      <c r="E366" s="16"/>
      <c r="F366" s="16"/>
      <c r="G366" s="16"/>
      <c r="H366" s="16"/>
      <c r="I366" s="17" t="str">
        <f>IF($C366="Cession",COUNTIF($C$14:$C366,"Cession"),"")</f>
        <v/>
      </c>
      <c r="J366" s="18" t="str">
        <f>IF($C366="Cession",SUMIFS('Valeur globale'!$F$5:$F$1004,'Valeur globale'!$A$5:$A$1004,$I366),"")</f>
        <v/>
      </c>
      <c r="K366" s="19" t="str">
        <f>IF($C366="Cession",SUM($E366)-SUM($F366),"")</f>
        <v/>
      </c>
      <c r="L366" s="19" t="str">
        <f>IF($C366="Cession",SUM($E366)+SUM($G366)-SUM($H366),"")</f>
        <v/>
      </c>
      <c r="M366" s="19" t="str">
        <f>IF($C366="Cession",SUM($L366)-SUM($F366),"")</f>
        <v/>
      </c>
      <c r="N366" s="18" t="str">
        <f>IF($C366="Cession",SUMIFS($D$13:$D365,$C$13:$C365,"Achat"),"")</f>
        <v/>
      </c>
      <c r="O366" s="18" t="str">
        <f>IF($C366="Cession",SUM($R$13:$R365),"")</f>
        <v/>
      </c>
      <c r="P366" s="18" t="str">
        <f>IF($C366="Cession",SUMIFS($G$13:$G365,$C$13:$C365,"Cession"),"")</f>
        <v/>
      </c>
      <c r="Q366" s="19" t="str">
        <f>IF($C366="Cession",SUM($N366)-SUM($O366)-SUM($P366),"")</f>
        <v/>
      </c>
      <c r="R366" s="19" t="str">
        <f>IF(AND($C366="Cession",SUM($J366)&gt;0,SUM($L366)&lt;=SUM($J366)+0.000001),SUM($Q366)*SUM($L366)/SUM($J366),"")</f>
        <v/>
      </c>
      <c r="S366" s="20" t="str">
        <f>IF($R366="","",SUM($M366)-$R366)</f>
        <v/>
      </c>
      <c r="T366" s="21" t="str">
        <f>IF($C366="","",IF($C365="","Ligne précédente vide",IF(NOT(OR($C366="Achat",$C366="Cession",$C366="Échange sans soulte",$C366="Transfert")),"Type inconnu",IF(NOT(ISNUMBER($A366)),"Date manquante",IF(SUM($A366)&lt;MAX($A$13:$A365),"Date antérieure à une ligne précédente",IF(AND($C366="Achat",SUM($D366)&lt;=0),"Montant de l’achat manquant",IF(AND($C366="Achat",OR(SUM($E366)&lt;&gt;0,SUM($F366)&lt;&gt;0,SUM($G366)&lt;&gt;0,SUM($H366)&lt;&gt;0)),"Achat : colonnes E à H à laisser vides",IF(AND($C366="Cession",SUM($D366)&lt;&gt;0),"Cession : colonne D à laisser vide",IF(AND($C366="Cession",OR(SUM($E366)&lt;0,SUM($F366)&lt;0,SUM($G366)&lt;0,SUM($H366)&lt;0)),"Montant négatif",IF(AND($C366="Cession",SUM($E366)&lt;=0),"Prix de cession manquant",IF(AND($C366="Cession",SUM($G366)&gt;0,SUM($H366)&gt;0),"Une seule soulte par cession",IF(AND($C366="Cession",SUM($J366)&lt;=0),"Valeur globale manquante (onglet Valeur globale)",IF(AND($C366="Cession",SUM($L366)&gt;SUM($J366)+0.000001),"Prix supérieur à la valeur globale : un actif manque","OK")))))))))))))</f>
        <v/>
      </c>
    </row>
    <row r="367" spans="1:20" x14ac:dyDescent="0.25">
      <c r="A367" s="14"/>
      <c r="B367" s="15"/>
      <c r="C367" s="15"/>
      <c r="D367" s="16"/>
      <c r="E367" s="16"/>
      <c r="F367" s="16"/>
      <c r="G367" s="16"/>
      <c r="H367" s="16"/>
      <c r="I367" s="17" t="str">
        <f>IF($C367="Cession",COUNTIF($C$14:$C367,"Cession"),"")</f>
        <v/>
      </c>
      <c r="J367" s="18" t="str">
        <f>IF($C367="Cession",SUMIFS('Valeur globale'!$F$5:$F$1004,'Valeur globale'!$A$5:$A$1004,$I367),"")</f>
        <v/>
      </c>
      <c r="K367" s="19" t="str">
        <f>IF($C367="Cession",SUM($E367)-SUM($F367),"")</f>
        <v/>
      </c>
      <c r="L367" s="19" t="str">
        <f>IF($C367="Cession",SUM($E367)+SUM($G367)-SUM($H367),"")</f>
        <v/>
      </c>
      <c r="M367" s="19" t="str">
        <f>IF($C367="Cession",SUM($L367)-SUM($F367),"")</f>
        <v/>
      </c>
      <c r="N367" s="18" t="str">
        <f>IF($C367="Cession",SUMIFS($D$13:$D366,$C$13:$C366,"Achat"),"")</f>
        <v/>
      </c>
      <c r="O367" s="18" t="str">
        <f>IF($C367="Cession",SUM($R$13:$R366),"")</f>
        <v/>
      </c>
      <c r="P367" s="18" t="str">
        <f>IF($C367="Cession",SUMIFS($G$13:$G366,$C$13:$C366,"Cession"),"")</f>
        <v/>
      </c>
      <c r="Q367" s="19" t="str">
        <f>IF($C367="Cession",SUM($N367)-SUM($O367)-SUM($P367),"")</f>
        <v/>
      </c>
      <c r="R367" s="19" t="str">
        <f>IF(AND($C367="Cession",SUM($J367)&gt;0,SUM($L367)&lt;=SUM($J367)+0.000001),SUM($Q367)*SUM($L367)/SUM($J367),"")</f>
        <v/>
      </c>
      <c r="S367" s="20" t="str">
        <f>IF($R367="","",SUM($M367)-$R367)</f>
        <v/>
      </c>
      <c r="T367" s="21" t="str">
        <f>IF($C367="","",IF($C366="","Ligne précédente vide",IF(NOT(OR($C367="Achat",$C367="Cession",$C367="Échange sans soulte",$C367="Transfert")),"Type inconnu",IF(NOT(ISNUMBER($A367)),"Date manquante",IF(SUM($A367)&lt;MAX($A$13:$A366),"Date antérieure à une ligne précédente",IF(AND($C367="Achat",SUM($D367)&lt;=0),"Montant de l’achat manquant",IF(AND($C367="Achat",OR(SUM($E367)&lt;&gt;0,SUM($F367)&lt;&gt;0,SUM($G367)&lt;&gt;0,SUM($H367)&lt;&gt;0)),"Achat : colonnes E à H à laisser vides",IF(AND($C367="Cession",SUM($D367)&lt;&gt;0),"Cession : colonne D à laisser vide",IF(AND($C367="Cession",OR(SUM($E367)&lt;0,SUM($F367)&lt;0,SUM($G367)&lt;0,SUM($H367)&lt;0)),"Montant négatif",IF(AND($C367="Cession",SUM($E367)&lt;=0),"Prix de cession manquant",IF(AND($C367="Cession",SUM($G367)&gt;0,SUM($H367)&gt;0),"Une seule soulte par cession",IF(AND($C367="Cession",SUM($J367)&lt;=0),"Valeur globale manquante (onglet Valeur globale)",IF(AND($C367="Cession",SUM($L367)&gt;SUM($J367)+0.000001),"Prix supérieur à la valeur globale : un actif manque","OK")))))))))))))</f>
        <v/>
      </c>
    </row>
    <row r="368" spans="1:20" x14ac:dyDescent="0.25">
      <c r="A368" s="14"/>
      <c r="B368" s="15"/>
      <c r="C368" s="15"/>
      <c r="D368" s="16"/>
      <c r="E368" s="16"/>
      <c r="F368" s="16"/>
      <c r="G368" s="16"/>
      <c r="H368" s="16"/>
      <c r="I368" s="17" t="str">
        <f>IF($C368="Cession",COUNTIF($C$14:$C368,"Cession"),"")</f>
        <v/>
      </c>
      <c r="J368" s="18" t="str">
        <f>IF($C368="Cession",SUMIFS('Valeur globale'!$F$5:$F$1004,'Valeur globale'!$A$5:$A$1004,$I368),"")</f>
        <v/>
      </c>
      <c r="K368" s="19" t="str">
        <f>IF($C368="Cession",SUM($E368)-SUM($F368),"")</f>
        <v/>
      </c>
      <c r="L368" s="19" t="str">
        <f>IF($C368="Cession",SUM($E368)+SUM($G368)-SUM($H368),"")</f>
        <v/>
      </c>
      <c r="M368" s="19" t="str">
        <f>IF($C368="Cession",SUM($L368)-SUM($F368),"")</f>
        <v/>
      </c>
      <c r="N368" s="18" t="str">
        <f>IF($C368="Cession",SUMIFS($D$13:$D367,$C$13:$C367,"Achat"),"")</f>
        <v/>
      </c>
      <c r="O368" s="18" t="str">
        <f>IF($C368="Cession",SUM($R$13:$R367),"")</f>
        <v/>
      </c>
      <c r="P368" s="18" t="str">
        <f>IF($C368="Cession",SUMIFS($G$13:$G367,$C$13:$C367,"Cession"),"")</f>
        <v/>
      </c>
      <c r="Q368" s="19" t="str">
        <f>IF($C368="Cession",SUM($N368)-SUM($O368)-SUM($P368),"")</f>
        <v/>
      </c>
      <c r="R368" s="19" t="str">
        <f>IF(AND($C368="Cession",SUM($J368)&gt;0,SUM($L368)&lt;=SUM($J368)+0.000001),SUM($Q368)*SUM($L368)/SUM($J368),"")</f>
        <v/>
      </c>
      <c r="S368" s="20" t="str">
        <f>IF($R368="","",SUM($M368)-$R368)</f>
        <v/>
      </c>
      <c r="T368" s="21" t="str">
        <f>IF($C368="","",IF($C367="","Ligne précédente vide",IF(NOT(OR($C368="Achat",$C368="Cession",$C368="Échange sans soulte",$C368="Transfert")),"Type inconnu",IF(NOT(ISNUMBER($A368)),"Date manquante",IF(SUM($A368)&lt;MAX($A$13:$A367),"Date antérieure à une ligne précédente",IF(AND($C368="Achat",SUM($D368)&lt;=0),"Montant de l’achat manquant",IF(AND($C368="Achat",OR(SUM($E368)&lt;&gt;0,SUM($F368)&lt;&gt;0,SUM($G368)&lt;&gt;0,SUM($H368)&lt;&gt;0)),"Achat : colonnes E à H à laisser vides",IF(AND($C368="Cession",SUM($D368)&lt;&gt;0),"Cession : colonne D à laisser vide",IF(AND($C368="Cession",OR(SUM($E368)&lt;0,SUM($F368)&lt;0,SUM($G368)&lt;0,SUM($H368)&lt;0)),"Montant négatif",IF(AND($C368="Cession",SUM($E368)&lt;=0),"Prix de cession manquant",IF(AND($C368="Cession",SUM($G368)&gt;0,SUM($H368)&gt;0),"Une seule soulte par cession",IF(AND($C368="Cession",SUM($J368)&lt;=0),"Valeur globale manquante (onglet Valeur globale)",IF(AND($C368="Cession",SUM($L368)&gt;SUM($J368)+0.000001),"Prix supérieur à la valeur globale : un actif manque","OK")))))))))))))</f>
        <v/>
      </c>
    </row>
    <row r="369" spans="1:20" x14ac:dyDescent="0.25">
      <c r="A369" s="14"/>
      <c r="B369" s="15"/>
      <c r="C369" s="15"/>
      <c r="D369" s="16"/>
      <c r="E369" s="16"/>
      <c r="F369" s="16"/>
      <c r="G369" s="16"/>
      <c r="H369" s="16"/>
      <c r="I369" s="17" t="str">
        <f>IF($C369="Cession",COUNTIF($C$14:$C369,"Cession"),"")</f>
        <v/>
      </c>
      <c r="J369" s="18" t="str">
        <f>IF($C369="Cession",SUMIFS('Valeur globale'!$F$5:$F$1004,'Valeur globale'!$A$5:$A$1004,$I369),"")</f>
        <v/>
      </c>
      <c r="K369" s="19" t="str">
        <f>IF($C369="Cession",SUM($E369)-SUM($F369),"")</f>
        <v/>
      </c>
      <c r="L369" s="19" t="str">
        <f>IF($C369="Cession",SUM($E369)+SUM($G369)-SUM($H369),"")</f>
        <v/>
      </c>
      <c r="M369" s="19" t="str">
        <f>IF($C369="Cession",SUM($L369)-SUM($F369),"")</f>
        <v/>
      </c>
      <c r="N369" s="18" t="str">
        <f>IF($C369="Cession",SUMIFS($D$13:$D368,$C$13:$C368,"Achat"),"")</f>
        <v/>
      </c>
      <c r="O369" s="18" t="str">
        <f>IF($C369="Cession",SUM($R$13:$R368),"")</f>
        <v/>
      </c>
      <c r="P369" s="18" t="str">
        <f>IF($C369="Cession",SUMIFS($G$13:$G368,$C$13:$C368,"Cession"),"")</f>
        <v/>
      </c>
      <c r="Q369" s="19" t="str">
        <f>IF($C369="Cession",SUM($N369)-SUM($O369)-SUM($P369),"")</f>
        <v/>
      </c>
      <c r="R369" s="19" t="str">
        <f>IF(AND($C369="Cession",SUM($J369)&gt;0,SUM($L369)&lt;=SUM($J369)+0.000001),SUM($Q369)*SUM($L369)/SUM($J369),"")</f>
        <v/>
      </c>
      <c r="S369" s="20" t="str">
        <f>IF($R369="","",SUM($M369)-$R369)</f>
        <v/>
      </c>
      <c r="T369" s="21" t="str">
        <f>IF($C369="","",IF($C368="","Ligne précédente vide",IF(NOT(OR($C369="Achat",$C369="Cession",$C369="Échange sans soulte",$C369="Transfert")),"Type inconnu",IF(NOT(ISNUMBER($A369)),"Date manquante",IF(SUM($A369)&lt;MAX($A$13:$A368),"Date antérieure à une ligne précédente",IF(AND($C369="Achat",SUM($D369)&lt;=0),"Montant de l’achat manquant",IF(AND($C369="Achat",OR(SUM($E369)&lt;&gt;0,SUM($F369)&lt;&gt;0,SUM($G369)&lt;&gt;0,SUM($H369)&lt;&gt;0)),"Achat : colonnes E à H à laisser vides",IF(AND($C369="Cession",SUM($D369)&lt;&gt;0),"Cession : colonne D à laisser vide",IF(AND($C369="Cession",OR(SUM($E369)&lt;0,SUM($F369)&lt;0,SUM($G369)&lt;0,SUM($H369)&lt;0)),"Montant négatif",IF(AND($C369="Cession",SUM($E369)&lt;=0),"Prix de cession manquant",IF(AND($C369="Cession",SUM($G369)&gt;0,SUM($H369)&gt;0),"Une seule soulte par cession",IF(AND($C369="Cession",SUM($J369)&lt;=0),"Valeur globale manquante (onglet Valeur globale)",IF(AND($C369="Cession",SUM($L369)&gt;SUM($J369)+0.000001),"Prix supérieur à la valeur globale : un actif manque","OK")))))))))))))</f>
        <v/>
      </c>
    </row>
    <row r="370" spans="1:20" x14ac:dyDescent="0.25">
      <c r="A370" s="14"/>
      <c r="B370" s="15"/>
      <c r="C370" s="15"/>
      <c r="D370" s="16"/>
      <c r="E370" s="16"/>
      <c r="F370" s="16"/>
      <c r="G370" s="16"/>
      <c r="H370" s="16"/>
      <c r="I370" s="17" t="str">
        <f>IF($C370="Cession",COUNTIF($C$14:$C370,"Cession"),"")</f>
        <v/>
      </c>
      <c r="J370" s="18" t="str">
        <f>IF($C370="Cession",SUMIFS('Valeur globale'!$F$5:$F$1004,'Valeur globale'!$A$5:$A$1004,$I370),"")</f>
        <v/>
      </c>
      <c r="K370" s="19" t="str">
        <f>IF($C370="Cession",SUM($E370)-SUM($F370),"")</f>
        <v/>
      </c>
      <c r="L370" s="19" t="str">
        <f>IF($C370="Cession",SUM($E370)+SUM($G370)-SUM($H370),"")</f>
        <v/>
      </c>
      <c r="M370" s="19" t="str">
        <f>IF($C370="Cession",SUM($L370)-SUM($F370),"")</f>
        <v/>
      </c>
      <c r="N370" s="18" t="str">
        <f>IF($C370="Cession",SUMIFS($D$13:$D369,$C$13:$C369,"Achat"),"")</f>
        <v/>
      </c>
      <c r="O370" s="18" t="str">
        <f>IF($C370="Cession",SUM($R$13:$R369),"")</f>
        <v/>
      </c>
      <c r="P370" s="18" t="str">
        <f>IF($C370="Cession",SUMIFS($G$13:$G369,$C$13:$C369,"Cession"),"")</f>
        <v/>
      </c>
      <c r="Q370" s="19" t="str">
        <f>IF($C370="Cession",SUM($N370)-SUM($O370)-SUM($P370),"")</f>
        <v/>
      </c>
      <c r="R370" s="19" t="str">
        <f>IF(AND($C370="Cession",SUM($J370)&gt;0,SUM($L370)&lt;=SUM($J370)+0.000001),SUM($Q370)*SUM($L370)/SUM($J370),"")</f>
        <v/>
      </c>
      <c r="S370" s="20" t="str">
        <f>IF($R370="","",SUM($M370)-$R370)</f>
        <v/>
      </c>
      <c r="T370" s="21" t="str">
        <f>IF($C370="","",IF($C369="","Ligne précédente vide",IF(NOT(OR($C370="Achat",$C370="Cession",$C370="Échange sans soulte",$C370="Transfert")),"Type inconnu",IF(NOT(ISNUMBER($A370)),"Date manquante",IF(SUM($A370)&lt;MAX($A$13:$A369),"Date antérieure à une ligne précédente",IF(AND($C370="Achat",SUM($D370)&lt;=0),"Montant de l’achat manquant",IF(AND($C370="Achat",OR(SUM($E370)&lt;&gt;0,SUM($F370)&lt;&gt;0,SUM($G370)&lt;&gt;0,SUM($H370)&lt;&gt;0)),"Achat : colonnes E à H à laisser vides",IF(AND($C370="Cession",SUM($D370)&lt;&gt;0),"Cession : colonne D à laisser vide",IF(AND($C370="Cession",OR(SUM($E370)&lt;0,SUM($F370)&lt;0,SUM($G370)&lt;0,SUM($H370)&lt;0)),"Montant négatif",IF(AND($C370="Cession",SUM($E370)&lt;=0),"Prix de cession manquant",IF(AND($C370="Cession",SUM($G370)&gt;0,SUM($H370)&gt;0),"Une seule soulte par cession",IF(AND($C370="Cession",SUM($J370)&lt;=0),"Valeur globale manquante (onglet Valeur globale)",IF(AND($C370="Cession",SUM($L370)&gt;SUM($J370)+0.000001),"Prix supérieur à la valeur globale : un actif manque","OK")))))))))))))</f>
        <v/>
      </c>
    </row>
    <row r="371" spans="1:20" x14ac:dyDescent="0.25">
      <c r="A371" s="14"/>
      <c r="B371" s="15"/>
      <c r="C371" s="15"/>
      <c r="D371" s="16"/>
      <c r="E371" s="16"/>
      <c r="F371" s="16"/>
      <c r="G371" s="16"/>
      <c r="H371" s="16"/>
      <c r="I371" s="17" t="str">
        <f>IF($C371="Cession",COUNTIF($C$14:$C371,"Cession"),"")</f>
        <v/>
      </c>
      <c r="J371" s="18" t="str">
        <f>IF($C371="Cession",SUMIFS('Valeur globale'!$F$5:$F$1004,'Valeur globale'!$A$5:$A$1004,$I371),"")</f>
        <v/>
      </c>
      <c r="K371" s="19" t="str">
        <f>IF($C371="Cession",SUM($E371)-SUM($F371),"")</f>
        <v/>
      </c>
      <c r="L371" s="19" t="str">
        <f>IF($C371="Cession",SUM($E371)+SUM($G371)-SUM($H371),"")</f>
        <v/>
      </c>
      <c r="M371" s="19" t="str">
        <f>IF($C371="Cession",SUM($L371)-SUM($F371),"")</f>
        <v/>
      </c>
      <c r="N371" s="18" t="str">
        <f>IF($C371="Cession",SUMIFS($D$13:$D370,$C$13:$C370,"Achat"),"")</f>
        <v/>
      </c>
      <c r="O371" s="18" t="str">
        <f>IF($C371="Cession",SUM($R$13:$R370),"")</f>
        <v/>
      </c>
      <c r="P371" s="18" t="str">
        <f>IF($C371="Cession",SUMIFS($G$13:$G370,$C$13:$C370,"Cession"),"")</f>
        <v/>
      </c>
      <c r="Q371" s="19" t="str">
        <f>IF($C371="Cession",SUM($N371)-SUM($O371)-SUM($P371),"")</f>
        <v/>
      </c>
      <c r="R371" s="19" t="str">
        <f>IF(AND($C371="Cession",SUM($J371)&gt;0,SUM($L371)&lt;=SUM($J371)+0.000001),SUM($Q371)*SUM($L371)/SUM($J371),"")</f>
        <v/>
      </c>
      <c r="S371" s="20" t="str">
        <f>IF($R371="","",SUM($M371)-$R371)</f>
        <v/>
      </c>
      <c r="T371" s="21" t="str">
        <f>IF($C371="","",IF($C370="","Ligne précédente vide",IF(NOT(OR($C371="Achat",$C371="Cession",$C371="Échange sans soulte",$C371="Transfert")),"Type inconnu",IF(NOT(ISNUMBER($A371)),"Date manquante",IF(SUM($A371)&lt;MAX($A$13:$A370),"Date antérieure à une ligne précédente",IF(AND($C371="Achat",SUM($D371)&lt;=0),"Montant de l’achat manquant",IF(AND($C371="Achat",OR(SUM($E371)&lt;&gt;0,SUM($F371)&lt;&gt;0,SUM($G371)&lt;&gt;0,SUM($H371)&lt;&gt;0)),"Achat : colonnes E à H à laisser vides",IF(AND($C371="Cession",SUM($D371)&lt;&gt;0),"Cession : colonne D à laisser vide",IF(AND($C371="Cession",OR(SUM($E371)&lt;0,SUM($F371)&lt;0,SUM($G371)&lt;0,SUM($H371)&lt;0)),"Montant négatif",IF(AND($C371="Cession",SUM($E371)&lt;=0),"Prix de cession manquant",IF(AND($C371="Cession",SUM($G371)&gt;0,SUM($H371)&gt;0),"Une seule soulte par cession",IF(AND($C371="Cession",SUM($J371)&lt;=0),"Valeur globale manquante (onglet Valeur globale)",IF(AND($C371="Cession",SUM($L371)&gt;SUM($J371)+0.000001),"Prix supérieur à la valeur globale : un actif manque","OK")))))))))))))</f>
        <v/>
      </c>
    </row>
    <row r="372" spans="1:20" x14ac:dyDescent="0.25">
      <c r="A372" s="14"/>
      <c r="B372" s="15"/>
      <c r="C372" s="15"/>
      <c r="D372" s="16"/>
      <c r="E372" s="16"/>
      <c r="F372" s="16"/>
      <c r="G372" s="16"/>
      <c r="H372" s="16"/>
      <c r="I372" s="17" t="str">
        <f>IF($C372="Cession",COUNTIF($C$14:$C372,"Cession"),"")</f>
        <v/>
      </c>
      <c r="J372" s="18" t="str">
        <f>IF($C372="Cession",SUMIFS('Valeur globale'!$F$5:$F$1004,'Valeur globale'!$A$5:$A$1004,$I372),"")</f>
        <v/>
      </c>
      <c r="K372" s="19" t="str">
        <f>IF($C372="Cession",SUM($E372)-SUM($F372),"")</f>
        <v/>
      </c>
      <c r="L372" s="19" t="str">
        <f>IF($C372="Cession",SUM($E372)+SUM($G372)-SUM($H372),"")</f>
        <v/>
      </c>
      <c r="M372" s="19" t="str">
        <f>IF($C372="Cession",SUM($L372)-SUM($F372),"")</f>
        <v/>
      </c>
      <c r="N372" s="18" t="str">
        <f>IF($C372="Cession",SUMIFS($D$13:$D371,$C$13:$C371,"Achat"),"")</f>
        <v/>
      </c>
      <c r="O372" s="18" t="str">
        <f>IF($C372="Cession",SUM($R$13:$R371),"")</f>
        <v/>
      </c>
      <c r="P372" s="18" t="str">
        <f>IF($C372="Cession",SUMIFS($G$13:$G371,$C$13:$C371,"Cession"),"")</f>
        <v/>
      </c>
      <c r="Q372" s="19" t="str">
        <f>IF($C372="Cession",SUM($N372)-SUM($O372)-SUM($P372),"")</f>
        <v/>
      </c>
      <c r="R372" s="19" t="str">
        <f>IF(AND($C372="Cession",SUM($J372)&gt;0,SUM($L372)&lt;=SUM($J372)+0.000001),SUM($Q372)*SUM($L372)/SUM($J372),"")</f>
        <v/>
      </c>
      <c r="S372" s="20" t="str">
        <f>IF($R372="","",SUM($M372)-$R372)</f>
        <v/>
      </c>
      <c r="T372" s="21" t="str">
        <f>IF($C372="","",IF($C371="","Ligne précédente vide",IF(NOT(OR($C372="Achat",$C372="Cession",$C372="Échange sans soulte",$C372="Transfert")),"Type inconnu",IF(NOT(ISNUMBER($A372)),"Date manquante",IF(SUM($A372)&lt;MAX($A$13:$A371),"Date antérieure à une ligne précédente",IF(AND($C372="Achat",SUM($D372)&lt;=0),"Montant de l’achat manquant",IF(AND($C372="Achat",OR(SUM($E372)&lt;&gt;0,SUM($F372)&lt;&gt;0,SUM($G372)&lt;&gt;0,SUM($H372)&lt;&gt;0)),"Achat : colonnes E à H à laisser vides",IF(AND($C372="Cession",SUM($D372)&lt;&gt;0),"Cession : colonne D à laisser vide",IF(AND($C372="Cession",OR(SUM($E372)&lt;0,SUM($F372)&lt;0,SUM($G372)&lt;0,SUM($H372)&lt;0)),"Montant négatif",IF(AND($C372="Cession",SUM($E372)&lt;=0),"Prix de cession manquant",IF(AND($C372="Cession",SUM($G372)&gt;0,SUM($H372)&gt;0),"Une seule soulte par cession",IF(AND($C372="Cession",SUM($J372)&lt;=0),"Valeur globale manquante (onglet Valeur globale)",IF(AND($C372="Cession",SUM($L372)&gt;SUM($J372)+0.000001),"Prix supérieur à la valeur globale : un actif manque","OK")))))))))))))</f>
        <v/>
      </c>
    </row>
    <row r="373" spans="1:20" x14ac:dyDescent="0.25">
      <c r="A373" s="14"/>
      <c r="B373" s="15"/>
      <c r="C373" s="15"/>
      <c r="D373" s="16"/>
      <c r="E373" s="16"/>
      <c r="F373" s="16"/>
      <c r="G373" s="16"/>
      <c r="H373" s="16"/>
      <c r="I373" s="17" t="str">
        <f>IF($C373="Cession",COUNTIF($C$14:$C373,"Cession"),"")</f>
        <v/>
      </c>
      <c r="J373" s="18" t="str">
        <f>IF($C373="Cession",SUMIFS('Valeur globale'!$F$5:$F$1004,'Valeur globale'!$A$5:$A$1004,$I373),"")</f>
        <v/>
      </c>
      <c r="K373" s="19" t="str">
        <f>IF($C373="Cession",SUM($E373)-SUM($F373),"")</f>
        <v/>
      </c>
      <c r="L373" s="19" t="str">
        <f>IF($C373="Cession",SUM($E373)+SUM($G373)-SUM($H373),"")</f>
        <v/>
      </c>
      <c r="M373" s="19" t="str">
        <f>IF($C373="Cession",SUM($L373)-SUM($F373),"")</f>
        <v/>
      </c>
      <c r="N373" s="18" t="str">
        <f>IF($C373="Cession",SUMIFS($D$13:$D372,$C$13:$C372,"Achat"),"")</f>
        <v/>
      </c>
      <c r="O373" s="18" t="str">
        <f>IF($C373="Cession",SUM($R$13:$R372),"")</f>
        <v/>
      </c>
      <c r="P373" s="18" t="str">
        <f>IF($C373="Cession",SUMIFS($G$13:$G372,$C$13:$C372,"Cession"),"")</f>
        <v/>
      </c>
      <c r="Q373" s="19" t="str">
        <f>IF($C373="Cession",SUM($N373)-SUM($O373)-SUM($P373),"")</f>
        <v/>
      </c>
      <c r="R373" s="19" t="str">
        <f>IF(AND($C373="Cession",SUM($J373)&gt;0,SUM($L373)&lt;=SUM($J373)+0.000001),SUM($Q373)*SUM($L373)/SUM($J373),"")</f>
        <v/>
      </c>
      <c r="S373" s="20" t="str">
        <f>IF($R373="","",SUM($M373)-$R373)</f>
        <v/>
      </c>
      <c r="T373" s="21" t="str">
        <f>IF($C373="","",IF($C372="","Ligne précédente vide",IF(NOT(OR($C373="Achat",$C373="Cession",$C373="Échange sans soulte",$C373="Transfert")),"Type inconnu",IF(NOT(ISNUMBER($A373)),"Date manquante",IF(SUM($A373)&lt;MAX($A$13:$A372),"Date antérieure à une ligne précédente",IF(AND($C373="Achat",SUM($D373)&lt;=0),"Montant de l’achat manquant",IF(AND($C373="Achat",OR(SUM($E373)&lt;&gt;0,SUM($F373)&lt;&gt;0,SUM($G373)&lt;&gt;0,SUM($H373)&lt;&gt;0)),"Achat : colonnes E à H à laisser vides",IF(AND($C373="Cession",SUM($D373)&lt;&gt;0),"Cession : colonne D à laisser vide",IF(AND($C373="Cession",OR(SUM($E373)&lt;0,SUM($F373)&lt;0,SUM($G373)&lt;0,SUM($H373)&lt;0)),"Montant négatif",IF(AND($C373="Cession",SUM($E373)&lt;=0),"Prix de cession manquant",IF(AND($C373="Cession",SUM($G373)&gt;0,SUM($H373)&gt;0),"Une seule soulte par cession",IF(AND($C373="Cession",SUM($J373)&lt;=0),"Valeur globale manquante (onglet Valeur globale)",IF(AND($C373="Cession",SUM($L373)&gt;SUM($J373)+0.000001),"Prix supérieur à la valeur globale : un actif manque","OK")))))))))))))</f>
        <v/>
      </c>
    </row>
    <row r="374" spans="1:20" x14ac:dyDescent="0.25">
      <c r="A374" s="14"/>
      <c r="B374" s="15"/>
      <c r="C374" s="15"/>
      <c r="D374" s="16"/>
      <c r="E374" s="16"/>
      <c r="F374" s="16"/>
      <c r="G374" s="16"/>
      <c r="H374" s="16"/>
      <c r="I374" s="17" t="str">
        <f>IF($C374="Cession",COUNTIF($C$14:$C374,"Cession"),"")</f>
        <v/>
      </c>
      <c r="J374" s="18" t="str">
        <f>IF($C374="Cession",SUMIFS('Valeur globale'!$F$5:$F$1004,'Valeur globale'!$A$5:$A$1004,$I374),"")</f>
        <v/>
      </c>
      <c r="K374" s="19" t="str">
        <f>IF($C374="Cession",SUM($E374)-SUM($F374),"")</f>
        <v/>
      </c>
      <c r="L374" s="19" t="str">
        <f>IF($C374="Cession",SUM($E374)+SUM($G374)-SUM($H374),"")</f>
        <v/>
      </c>
      <c r="M374" s="19" t="str">
        <f>IF($C374="Cession",SUM($L374)-SUM($F374),"")</f>
        <v/>
      </c>
      <c r="N374" s="18" t="str">
        <f>IF($C374="Cession",SUMIFS($D$13:$D373,$C$13:$C373,"Achat"),"")</f>
        <v/>
      </c>
      <c r="O374" s="18" t="str">
        <f>IF($C374="Cession",SUM($R$13:$R373),"")</f>
        <v/>
      </c>
      <c r="P374" s="18" t="str">
        <f>IF($C374="Cession",SUMIFS($G$13:$G373,$C$13:$C373,"Cession"),"")</f>
        <v/>
      </c>
      <c r="Q374" s="19" t="str">
        <f>IF($C374="Cession",SUM($N374)-SUM($O374)-SUM($P374),"")</f>
        <v/>
      </c>
      <c r="R374" s="19" t="str">
        <f>IF(AND($C374="Cession",SUM($J374)&gt;0,SUM($L374)&lt;=SUM($J374)+0.000001),SUM($Q374)*SUM($L374)/SUM($J374),"")</f>
        <v/>
      </c>
      <c r="S374" s="20" t="str">
        <f>IF($R374="","",SUM($M374)-$R374)</f>
        <v/>
      </c>
      <c r="T374" s="21" t="str">
        <f>IF($C374="","",IF($C373="","Ligne précédente vide",IF(NOT(OR($C374="Achat",$C374="Cession",$C374="Échange sans soulte",$C374="Transfert")),"Type inconnu",IF(NOT(ISNUMBER($A374)),"Date manquante",IF(SUM($A374)&lt;MAX($A$13:$A373),"Date antérieure à une ligne précédente",IF(AND($C374="Achat",SUM($D374)&lt;=0),"Montant de l’achat manquant",IF(AND($C374="Achat",OR(SUM($E374)&lt;&gt;0,SUM($F374)&lt;&gt;0,SUM($G374)&lt;&gt;0,SUM($H374)&lt;&gt;0)),"Achat : colonnes E à H à laisser vides",IF(AND($C374="Cession",SUM($D374)&lt;&gt;0),"Cession : colonne D à laisser vide",IF(AND($C374="Cession",OR(SUM($E374)&lt;0,SUM($F374)&lt;0,SUM($G374)&lt;0,SUM($H374)&lt;0)),"Montant négatif",IF(AND($C374="Cession",SUM($E374)&lt;=0),"Prix de cession manquant",IF(AND($C374="Cession",SUM($G374)&gt;0,SUM($H374)&gt;0),"Une seule soulte par cession",IF(AND($C374="Cession",SUM($J374)&lt;=0),"Valeur globale manquante (onglet Valeur globale)",IF(AND($C374="Cession",SUM($L374)&gt;SUM($J374)+0.000001),"Prix supérieur à la valeur globale : un actif manque","OK")))))))))))))</f>
        <v/>
      </c>
    </row>
    <row r="375" spans="1:20" x14ac:dyDescent="0.25">
      <c r="A375" s="14"/>
      <c r="B375" s="15"/>
      <c r="C375" s="15"/>
      <c r="D375" s="16"/>
      <c r="E375" s="16"/>
      <c r="F375" s="16"/>
      <c r="G375" s="16"/>
      <c r="H375" s="16"/>
      <c r="I375" s="17" t="str">
        <f>IF($C375="Cession",COUNTIF($C$14:$C375,"Cession"),"")</f>
        <v/>
      </c>
      <c r="J375" s="18" t="str">
        <f>IF($C375="Cession",SUMIFS('Valeur globale'!$F$5:$F$1004,'Valeur globale'!$A$5:$A$1004,$I375),"")</f>
        <v/>
      </c>
      <c r="K375" s="19" t="str">
        <f>IF($C375="Cession",SUM($E375)-SUM($F375),"")</f>
        <v/>
      </c>
      <c r="L375" s="19" t="str">
        <f>IF($C375="Cession",SUM($E375)+SUM($G375)-SUM($H375),"")</f>
        <v/>
      </c>
      <c r="M375" s="19" t="str">
        <f>IF($C375="Cession",SUM($L375)-SUM($F375),"")</f>
        <v/>
      </c>
      <c r="N375" s="18" t="str">
        <f>IF($C375="Cession",SUMIFS($D$13:$D374,$C$13:$C374,"Achat"),"")</f>
        <v/>
      </c>
      <c r="O375" s="18" t="str">
        <f>IF($C375="Cession",SUM($R$13:$R374),"")</f>
        <v/>
      </c>
      <c r="P375" s="18" t="str">
        <f>IF($C375="Cession",SUMIFS($G$13:$G374,$C$13:$C374,"Cession"),"")</f>
        <v/>
      </c>
      <c r="Q375" s="19" t="str">
        <f>IF($C375="Cession",SUM($N375)-SUM($O375)-SUM($P375),"")</f>
        <v/>
      </c>
      <c r="R375" s="19" t="str">
        <f>IF(AND($C375="Cession",SUM($J375)&gt;0,SUM($L375)&lt;=SUM($J375)+0.000001),SUM($Q375)*SUM($L375)/SUM($J375),"")</f>
        <v/>
      </c>
      <c r="S375" s="20" t="str">
        <f>IF($R375="","",SUM($M375)-$R375)</f>
        <v/>
      </c>
      <c r="T375" s="21" t="str">
        <f>IF($C375="","",IF($C374="","Ligne précédente vide",IF(NOT(OR($C375="Achat",$C375="Cession",$C375="Échange sans soulte",$C375="Transfert")),"Type inconnu",IF(NOT(ISNUMBER($A375)),"Date manquante",IF(SUM($A375)&lt;MAX($A$13:$A374),"Date antérieure à une ligne précédente",IF(AND($C375="Achat",SUM($D375)&lt;=0),"Montant de l’achat manquant",IF(AND($C375="Achat",OR(SUM($E375)&lt;&gt;0,SUM($F375)&lt;&gt;0,SUM($G375)&lt;&gt;0,SUM($H375)&lt;&gt;0)),"Achat : colonnes E à H à laisser vides",IF(AND($C375="Cession",SUM($D375)&lt;&gt;0),"Cession : colonne D à laisser vide",IF(AND($C375="Cession",OR(SUM($E375)&lt;0,SUM($F375)&lt;0,SUM($G375)&lt;0,SUM($H375)&lt;0)),"Montant négatif",IF(AND($C375="Cession",SUM($E375)&lt;=0),"Prix de cession manquant",IF(AND($C375="Cession",SUM($G375)&gt;0,SUM($H375)&gt;0),"Une seule soulte par cession",IF(AND($C375="Cession",SUM($J375)&lt;=0),"Valeur globale manquante (onglet Valeur globale)",IF(AND($C375="Cession",SUM($L375)&gt;SUM($J375)+0.000001),"Prix supérieur à la valeur globale : un actif manque","OK")))))))))))))</f>
        <v/>
      </c>
    </row>
    <row r="376" spans="1:20" x14ac:dyDescent="0.25">
      <c r="A376" s="14"/>
      <c r="B376" s="15"/>
      <c r="C376" s="15"/>
      <c r="D376" s="16"/>
      <c r="E376" s="16"/>
      <c r="F376" s="16"/>
      <c r="G376" s="16"/>
      <c r="H376" s="16"/>
      <c r="I376" s="17" t="str">
        <f>IF($C376="Cession",COUNTIF($C$14:$C376,"Cession"),"")</f>
        <v/>
      </c>
      <c r="J376" s="18" t="str">
        <f>IF($C376="Cession",SUMIFS('Valeur globale'!$F$5:$F$1004,'Valeur globale'!$A$5:$A$1004,$I376),"")</f>
        <v/>
      </c>
      <c r="K376" s="19" t="str">
        <f>IF($C376="Cession",SUM($E376)-SUM($F376),"")</f>
        <v/>
      </c>
      <c r="L376" s="19" t="str">
        <f>IF($C376="Cession",SUM($E376)+SUM($G376)-SUM($H376),"")</f>
        <v/>
      </c>
      <c r="M376" s="19" t="str">
        <f>IF($C376="Cession",SUM($L376)-SUM($F376),"")</f>
        <v/>
      </c>
      <c r="N376" s="18" t="str">
        <f>IF($C376="Cession",SUMIFS($D$13:$D375,$C$13:$C375,"Achat"),"")</f>
        <v/>
      </c>
      <c r="O376" s="18" t="str">
        <f>IF($C376="Cession",SUM($R$13:$R375),"")</f>
        <v/>
      </c>
      <c r="P376" s="18" t="str">
        <f>IF($C376="Cession",SUMIFS($G$13:$G375,$C$13:$C375,"Cession"),"")</f>
        <v/>
      </c>
      <c r="Q376" s="19" t="str">
        <f>IF($C376="Cession",SUM($N376)-SUM($O376)-SUM($P376),"")</f>
        <v/>
      </c>
      <c r="R376" s="19" t="str">
        <f>IF(AND($C376="Cession",SUM($J376)&gt;0,SUM($L376)&lt;=SUM($J376)+0.000001),SUM($Q376)*SUM($L376)/SUM($J376),"")</f>
        <v/>
      </c>
      <c r="S376" s="20" t="str">
        <f>IF($R376="","",SUM($M376)-$R376)</f>
        <v/>
      </c>
      <c r="T376" s="21" t="str">
        <f>IF($C376="","",IF($C375="","Ligne précédente vide",IF(NOT(OR($C376="Achat",$C376="Cession",$C376="Échange sans soulte",$C376="Transfert")),"Type inconnu",IF(NOT(ISNUMBER($A376)),"Date manquante",IF(SUM($A376)&lt;MAX($A$13:$A375),"Date antérieure à une ligne précédente",IF(AND($C376="Achat",SUM($D376)&lt;=0),"Montant de l’achat manquant",IF(AND($C376="Achat",OR(SUM($E376)&lt;&gt;0,SUM($F376)&lt;&gt;0,SUM($G376)&lt;&gt;0,SUM($H376)&lt;&gt;0)),"Achat : colonnes E à H à laisser vides",IF(AND($C376="Cession",SUM($D376)&lt;&gt;0),"Cession : colonne D à laisser vide",IF(AND($C376="Cession",OR(SUM($E376)&lt;0,SUM($F376)&lt;0,SUM($G376)&lt;0,SUM($H376)&lt;0)),"Montant négatif",IF(AND($C376="Cession",SUM($E376)&lt;=0),"Prix de cession manquant",IF(AND($C376="Cession",SUM($G376)&gt;0,SUM($H376)&gt;0),"Une seule soulte par cession",IF(AND($C376="Cession",SUM($J376)&lt;=0),"Valeur globale manquante (onglet Valeur globale)",IF(AND($C376="Cession",SUM($L376)&gt;SUM($J376)+0.000001),"Prix supérieur à la valeur globale : un actif manque","OK")))))))))))))</f>
        <v/>
      </c>
    </row>
    <row r="377" spans="1:20" x14ac:dyDescent="0.25">
      <c r="A377" s="14"/>
      <c r="B377" s="15"/>
      <c r="C377" s="15"/>
      <c r="D377" s="16"/>
      <c r="E377" s="16"/>
      <c r="F377" s="16"/>
      <c r="G377" s="16"/>
      <c r="H377" s="16"/>
      <c r="I377" s="17" t="str">
        <f>IF($C377="Cession",COUNTIF($C$14:$C377,"Cession"),"")</f>
        <v/>
      </c>
      <c r="J377" s="18" t="str">
        <f>IF($C377="Cession",SUMIFS('Valeur globale'!$F$5:$F$1004,'Valeur globale'!$A$5:$A$1004,$I377),"")</f>
        <v/>
      </c>
      <c r="K377" s="19" t="str">
        <f>IF($C377="Cession",SUM($E377)-SUM($F377),"")</f>
        <v/>
      </c>
      <c r="L377" s="19" t="str">
        <f>IF($C377="Cession",SUM($E377)+SUM($G377)-SUM($H377),"")</f>
        <v/>
      </c>
      <c r="M377" s="19" t="str">
        <f>IF($C377="Cession",SUM($L377)-SUM($F377),"")</f>
        <v/>
      </c>
      <c r="N377" s="18" t="str">
        <f>IF($C377="Cession",SUMIFS($D$13:$D376,$C$13:$C376,"Achat"),"")</f>
        <v/>
      </c>
      <c r="O377" s="18" t="str">
        <f>IF($C377="Cession",SUM($R$13:$R376),"")</f>
        <v/>
      </c>
      <c r="P377" s="18" t="str">
        <f>IF($C377="Cession",SUMIFS($G$13:$G376,$C$13:$C376,"Cession"),"")</f>
        <v/>
      </c>
      <c r="Q377" s="19" t="str">
        <f>IF($C377="Cession",SUM($N377)-SUM($O377)-SUM($P377),"")</f>
        <v/>
      </c>
      <c r="R377" s="19" t="str">
        <f>IF(AND($C377="Cession",SUM($J377)&gt;0,SUM($L377)&lt;=SUM($J377)+0.000001),SUM($Q377)*SUM($L377)/SUM($J377),"")</f>
        <v/>
      </c>
      <c r="S377" s="20" t="str">
        <f>IF($R377="","",SUM($M377)-$R377)</f>
        <v/>
      </c>
      <c r="T377" s="21" t="str">
        <f>IF($C377="","",IF($C376="","Ligne précédente vide",IF(NOT(OR($C377="Achat",$C377="Cession",$C377="Échange sans soulte",$C377="Transfert")),"Type inconnu",IF(NOT(ISNUMBER($A377)),"Date manquante",IF(SUM($A377)&lt;MAX($A$13:$A376),"Date antérieure à une ligne précédente",IF(AND($C377="Achat",SUM($D377)&lt;=0),"Montant de l’achat manquant",IF(AND($C377="Achat",OR(SUM($E377)&lt;&gt;0,SUM($F377)&lt;&gt;0,SUM($G377)&lt;&gt;0,SUM($H377)&lt;&gt;0)),"Achat : colonnes E à H à laisser vides",IF(AND($C377="Cession",SUM($D377)&lt;&gt;0),"Cession : colonne D à laisser vide",IF(AND($C377="Cession",OR(SUM($E377)&lt;0,SUM($F377)&lt;0,SUM($G377)&lt;0,SUM($H377)&lt;0)),"Montant négatif",IF(AND($C377="Cession",SUM($E377)&lt;=0),"Prix de cession manquant",IF(AND($C377="Cession",SUM($G377)&gt;0,SUM($H377)&gt;0),"Une seule soulte par cession",IF(AND($C377="Cession",SUM($J377)&lt;=0),"Valeur globale manquante (onglet Valeur globale)",IF(AND($C377="Cession",SUM($L377)&gt;SUM($J377)+0.000001),"Prix supérieur à la valeur globale : un actif manque","OK")))))))))))))</f>
        <v/>
      </c>
    </row>
    <row r="378" spans="1:20" x14ac:dyDescent="0.25">
      <c r="A378" s="14"/>
      <c r="B378" s="15"/>
      <c r="C378" s="15"/>
      <c r="D378" s="16"/>
      <c r="E378" s="16"/>
      <c r="F378" s="16"/>
      <c r="G378" s="16"/>
      <c r="H378" s="16"/>
      <c r="I378" s="17" t="str">
        <f>IF($C378="Cession",COUNTIF($C$14:$C378,"Cession"),"")</f>
        <v/>
      </c>
      <c r="J378" s="18" t="str">
        <f>IF($C378="Cession",SUMIFS('Valeur globale'!$F$5:$F$1004,'Valeur globale'!$A$5:$A$1004,$I378),"")</f>
        <v/>
      </c>
      <c r="K378" s="19" t="str">
        <f>IF($C378="Cession",SUM($E378)-SUM($F378),"")</f>
        <v/>
      </c>
      <c r="L378" s="19" t="str">
        <f>IF($C378="Cession",SUM($E378)+SUM($G378)-SUM($H378),"")</f>
        <v/>
      </c>
      <c r="M378" s="19" t="str">
        <f>IF($C378="Cession",SUM($L378)-SUM($F378),"")</f>
        <v/>
      </c>
      <c r="N378" s="18" t="str">
        <f>IF($C378="Cession",SUMIFS($D$13:$D377,$C$13:$C377,"Achat"),"")</f>
        <v/>
      </c>
      <c r="O378" s="18" t="str">
        <f>IF($C378="Cession",SUM($R$13:$R377),"")</f>
        <v/>
      </c>
      <c r="P378" s="18" t="str">
        <f>IF($C378="Cession",SUMIFS($G$13:$G377,$C$13:$C377,"Cession"),"")</f>
        <v/>
      </c>
      <c r="Q378" s="19" t="str">
        <f>IF($C378="Cession",SUM($N378)-SUM($O378)-SUM($P378),"")</f>
        <v/>
      </c>
      <c r="R378" s="19" t="str">
        <f>IF(AND($C378="Cession",SUM($J378)&gt;0,SUM($L378)&lt;=SUM($J378)+0.000001),SUM($Q378)*SUM($L378)/SUM($J378),"")</f>
        <v/>
      </c>
      <c r="S378" s="20" t="str">
        <f>IF($R378="","",SUM($M378)-$R378)</f>
        <v/>
      </c>
      <c r="T378" s="21" t="str">
        <f>IF($C378="","",IF($C377="","Ligne précédente vide",IF(NOT(OR($C378="Achat",$C378="Cession",$C378="Échange sans soulte",$C378="Transfert")),"Type inconnu",IF(NOT(ISNUMBER($A378)),"Date manquante",IF(SUM($A378)&lt;MAX($A$13:$A377),"Date antérieure à une ligne précédente",IF(AND($C378="Achat",SUM($D378)&lt;=0),"Montant de l’achat manquant",IF(AND($C378="Achat",OR(SUM($E378)&lt;&gt;0,SUM($F378)&lt;&gt;0,SUM($G378)&lt;&gt;0,SUM($H378)&lt;&gt;0)),"Achat : colonnes E à H à laisser vides",IF(AND($C378="Cession",SUM($D378)&lt;&gt;0),"Cession : colonne D à laisser vide",IF(AND($C378="Cession",OR(SUM($E378)&lt;0,SUM($F378)&lt;0,SUM($G378)&lt;0,SUM($H378)&lt;0)),"Montant négatif",IF(AND($C378="Cession",SUM($E378)&lt;=0),"Prix de cession manquant",IF(AND($C378="Cession",SUM($G378)&gt;0,SUM($H378)&gt;0),"Une seule soulte par cession",IF(AND($C378="Cession",SUM($J378)&lt;=0),"Valeur globale manquante (onglet Valeur globale)",IF(AND($C378="Cession",SUM($L378)&gt;SUM($J378)+0.000001),"Prix supérieur à la valeur globale : un actif manque","OK")))))))))))))</f>
        <v/>
      </c>
    </row>
    <row r="379" spans="1:20" x14ac:dyDescent="0.25">
      <c r="A379" s="14"/>
      <c r="B379" s="15"/>
      <c r="C379" s="15"/>
      <c r="D379" s="16"/>
      <c r="E379" s="16"/>
      <c r="F379" s="16"/>
      <c r="G379" s="16"/>
      <c r="H379" s="16"/>
      <c r="I379" s="17" t="str">
        <f>IF($C379="Cession",COUNTIF($C$14:$C379,"Cession"),"")</f>
        <v/>
      </c>
      <c r="J379" s="18" t="str">
        <f>IF($C379="Cession",SUMIFS('Valeur globale'!$F$5:$F$1004,'Valeur globale'!$A$5:$A$1004,$I379),"")</f>
        <v/>
      </c>
      <c r="K379" s="19" t="str">
        <f>IF($C379="Cession",SUM($E379)-SUM($F379),"")</f>
        <v/>
      </c>
      <c r="L379" s="19" t="str">
        <f>IF($C379="Cession",SUM($E379)+SUM($G379)-SUM($H379),"")</f>
        <v/>
      </c>
      <c r="M379" s="19" t="str">
        <f>IF($C379="Cession",SUM($L379)-SUM($F379),"")</f>
        <v/>
      </c>
      <c r="N379" s="18" t="str">
        <f>IF($C379="Cession",SUMIFS($D$13:$D378,$C$13:$C378,"Achat"),"")</f>
        <v/>
      </c>
      <c r="O379" s="18" t="str">
        <f>IF($C379="Cession",SUM($R$13:$R378),"")</f>
        <v/>
      </c>
      <c r="P379" s="18" t="str">
        <f>IF($C379="Cession",SUMIFS($G$13:$G378,$C$13:$C378,"Cession"),"")</f>
        <v/>
      </c>
      <c r="Q379" s="19" t="str">
        <f>IF($C379="Cession",SUM($N379)-SUM($O379)-SUM($P379),"")</f>
        <v/>
      </c>
      <c r="R379" s="19" t="str">
        <f>IF(AND($C379="Cession",SUM($J379)&gt;0,SUM($L379)&lt;=SUM($J379)+0.000001),SUM($Q379)*SUM($L379)/SUM($J379),"")</f>
        <v/>
      </c>
      <c r="S379" s="20" t="str">
        <f>IF($R379="","",SUM($M379)-$R379)</f>
        <v/>
      </c>
      <c r="T379" s="21" t="str">
        <f>IF($C379="","",IF($C378="","Ligne précédente vide",IF(NOT(OR($C379="Achat",$C379="Cession",$C379="Échange sans soulte",$C379="Transfert")),"Type inconnu",IF(NOT(ISNUMBER($A379)),"Date manquante",IF(SUM($A379)&lt;MAX($A$13:$A378),"Date antérieure à une ligne précédente",IF(AND($C379="Achat",SUM($D379)&lt;=0),"Montant de l’achat manquant",IF(AND($C379="Achat",OR(SUM($E379)&lt;&gt;0,SUM($F379)&lt;&gt;0,SUM($G379)&lt;&gt;0,SUM($H379)&lt;&gt;0)),"Achat : colonnes E à H à laisser vides",IF(AND($C379="Cession",SUM($D379)&lt;&gt;0),"Cession : colonne D à laisser vide",IF(AND($C379="Cession",OR(SUM($E379)&lt;0,SUM($F379)&lt;0,SUM($G379)&lt;0,SUM($H379)&lt;0)),"Montant négatif",IF(AND($C379="Cession",SUM($E379)&lt;=0),"Prix de cession manquant",IF(AND($C379="Cession",SUM($G379)&gt;0,SUM($H379)&gt;0),"Une seule soulte par cession",IF(AND($C379="Cession",SUM($J379)&lt;=0),"Valeur globale manquante (onglet Valeur globale)",IF(AND($C379="Cession",SUM($L379)&gt;SUM($J379)+0.000001),"Prix supérieur à la valeur globale : un actif manque","OK")))))))))))))</f>
        <v/>
      </c>
    </row>
    <row r="380" spans="1:20" x14ac:dyDescent="0.25">
      <c r="A380" s="14"/>
      <c r="B380" s="15"/>
      <c r="C380" s="15"/>
      <c r="D380" s="16"/>
      <c r="E380" s="16"/>
      <c r="F380" s="16"/>
      <c r="G380" s="16"/>
      <c r="H380" s="16"/>
      <c r="I380" s="17" t="str">
        <f>IF($C380="Cession",COUNTIF($C$14:$C380,"Cession"),"")</f>
        <v/>
      </c>
      <c r="J380" s="18" t="str">
        <f>IF($C380="Cession",SUMIFS('Valeur globale'!$F$5:$F$1004,'Valeur globale'!$A$5:$A$1004,$I380),"")</f>
        <v/>
      </c>
      <c r="K380" s="19" t="str">
        <f>IF($C380="Cession",SUM($E380)-SUM($F380),"")</f>
        <v/>
      </c>
      <c r="L380" s="19" t="str">
        <f>IF($C380="Cession",SUM($E380)+SUM($G380)-SUM($H380),"")</f>
        <v/>
      </c>
      <c r="M380" s="19" t="str">
        <f>IF($C380="Cession",SUM($L380)-SUM($F380),"")</f>
        <v/>
      </c>
      <c r="N380" s="18" t="str">
        <f>IF($C380="Cession",SUMIFS($D$13:$D379,$C$13:$C379,"Achat"),"")</f>
        <v/>
      </c>
      <c r="O380" s="18" t="str">
        <f>IF($C380="Cession",SUM($R$13:$R379),"")</f>
        <v/>
      </c>
      <c r="P380" s="18" t="str">
        <f>IF($C380="Cession",SUMIFS($G$13:$G379,$C$13:$C379,"Cession"),"")</f>
        <v/>
      </c>
      <c r="Q380" s="19" t="str">
        <f>IF($C380="Cession",SUM($N380)-SUM($O380)-SUM($P380),"")</f>
        <v/>
      </c>
      <c r="R380" s="19" t="str">
        <f>IF(AND($C380="Cession",SUM($J380)&gt;0,SUM($L380)&lt;=SUM($J380)+0.000001),SUM($Q380)*SUM($L380)/SUM($J380),"")</f>
        <v/>
      </c>
      <c r="S380" s="20" t="str">
        <f>IF($R380="","",SUM($M380)-$R380)</f>
        <v/>
      </c>
      <c r="T380" s="21" t="str">
        <f>IF($C380="","",IF($C379="","Ligne précédente vide",IF(NOT(OR($C380="Achat",$C380="Cession",$C380="Échange sans soulte",$C380="Transfert")),"Type inconnu",IF(NOT(ISNUMBER($A380)),"Date manquante",IF(SUM($A380)&lt;MAX($A$13:$A379),"Date antérieure à une ligne précédente",IF(AND($C380="Achat",SUM($D380)&lt;=0),"Montant de l’achat manquant",IF(AND($C380="Achat",OR(SUM($E380)&lt;&gt;0,SUM($F380)&lt;&gt;0,SUM($G380)&lt;&gt;0,SUM($H380)&lt;&gt;0)),"Achat : colonnes E à H à laisser vides",IF(AND($C380="Cession",SUM($D380)&lt;&gt;0),"Cession : colonne D à laisser vide",IF(AND($C380="Cession",OR(SUM($E380)&lt;0,SUM($F380)&lt;0,SUM($G380)&lt;0,SUM($H380)&lt;0)),"Montant négatif",IF(AND($C380="Cession",SUM($E380)&lt;=0),"Prix de cession manquant",IF(AND($C380="Cession",SUM($G380)&gt;0,SUM($H380)&gt;0),"Une seule soulte par cession",IF(AND($C380="Cession",SUM($J380)&lt;=0),"Valeur globale manquante (onglet Valeur globale)",IF(AND($C380="Cession",SUM($L380)&gt;SUM($J380)+0.000001),"Prix supérieur à la valeur globale : un actif manque","OK")))))))))))))</f>
        <v/>
      </c>
    </row>
    <row r="381" spans="1:20" x14ac:dyDescent="0.25">
      <c r="A381" s="14"/>
      <c r="B381" s="15"/>
      <c r="C381" s="15"/>
      <c r="D381" s="16"/>
      <c r="E381" s="16"/>
      <c r="F381" s="16"/>
      <c r="G381" s="16"/>
      <c r="H381" s="16"/>
      <c r="I381" s="17" t="str">
        <f>IF($C381="Cession",COUNTIF($C$14:$C381,"Cession"),"")</f>
        <v/>
      </c>
      <c r="J381" s="18" t="str">
        <f>IF($C381="Cession",SUMIFS('Valeur globale'!$F$5:$F$1004,'Valeur globale'!$A$5:$A$1004,$I381),"")</f>
        <v/>
      </c>
      <c r="K381" s="19" t="str">
        <f>IF($C381="Cession",SUM($E381)-SUM($F381),"")</f>
        <v/>
      </c>
      <c r="L381" s="19" t="str">
        <f>IF($C381="Cession",SUM($E381)+SUM($G381)-SUM($H381),"")</f>
        <v/>
      </c>
      <c r="M381" s="19" t="str">
        <f>IF($C381="Cession",SUM($L381)-SUM($F381),"")</f>
        <v/>
      </c>
      <c r="N381" s="18" t="str">
        <f>IF($C381="Cession",SUMIFS($D$13:$D380,$C$13:$C380,"Achat"),"")</f>
        <v/>
      </c>
      <c r="O381" s="18" t="str">
        <f>IF($C381="Cession",SUM($R$13:$R380),"")</f>
        <v/>
      </c>
      <c r="P381" s="18" t="str">
        <f>IF($C381="Cession",SUMIFS($G$13:$G380,$C$13:$C380,"Cession"),"")</f>
        <v/>
      </c>
      <c r="Q381" s="19" t="str">
        <f>IF($C381="Cession",SUM($N381)-SUM($O381)-SUM($P381),"")</f>
        <v/>
      </c>
      <c r="R381" s="19" t="str">
        <f>IF(AND($C381="Cession",SUM($J381)&gt;0,SUM($L381)&lt;=SUM($J381)+0.000001),SUM($Q381)*SUM($L381)/SUM($J381),"")</f>
        <v/>
      </c>
      <c r="S381" s="20" t="str">
        <f>IF($R381="","",SUM($M381)-$R381)</f>
        <v/>
      </c>
      <c r="T381" s="21" t="str">
        <f>IF($C381="","",IF($C380="","Ligne précédente vide",IF(NOT(OR($C381="Achat",$C381="Cession",$C381="Échange sans soulte",$C381="Transfert")),"Type inconnu",IF(NOT(ISNUMBER($A381)),"Date manquante",IF(SUM($A381)&lt;MAX($A$13:$A380),"Date antérieure à une ligne précédente",IF(AND($C381="Achat",SUM($D381)&lt;=0),"Montant de l’achat manquant",IF(AND($C381="Achat",OR(SUM($E381)&lt;&gt;0,SUM($F381)&lt;&gt;0,SUM($G381)&lt;&gt;0,SUM($H381)&lt;&gt;0)),"Achat : colonnes E à H à laisser vides",IF(AND($C381="Cession",SUM($D381)&lt;&gt;0),"Cession : colonne D à laisser vide",IF(AND($C381="Cession",OR(SUM($E381)&lt;0,SUM($F381)&lt;0,SUM($G381)&lt;0,SUM($H381)&lt;0)),"Montant négatif",IF(AND($C381="Cession",SUM($E381)&lt;=0),"Prix de cession manquant",IF(AND($C381="Cession",SUM($G381)&gt;0,SUM($H381)&gt;0),"Une seule soulte par cession",IF(AND($C381="Cession",SUM($J381)&lt;=0),"Valeur globale manquante (onglet Valeur globale)",IF(AND($C381="Cession",SUM($L381)&gt;SUM($J381)+0.000001),"Prix supérieur à la valeur globale : un actif manque","OK")))))))))))))</f>
        <v/>
      </c>
    </row>
    <row r="382" spans="1:20" x14ac:dyDescent="0.25">
      <c r="A382" s="14"/>
      <c r="B382" s="15"/>
      <c r="C382" s="15"/>
      <c r="D382" s="16"/>
      <c r="E382" s="16"/>
      <c r="F382" s="16"/>
      <c r="G382" s="16"/>
      <c r="H382" s="16"/>
      <c r="I382" s="17" t="str">
        <f>IF($C382="Cession",COUNTIF($C$14:$C382,"Cession"),"")</f>
        <v/>
      </c>
      <c r="J382" s="18" t="str">
        <f>IF($C382="Cession",SUMIFS('Valeur globale'!$F$5:$F$1004,'Valeur globale'!$A$5:$A$1004,$I382),"")</f>
        <v/>
      </c>
      <c r="K382" s="19" t="str">
        <f>IF($C382="Cession",SUM($E382)-SUM($F382),"")</f>
        <v/>
      </c>
      <c r="L382" s="19" t="str">
        <f>IF($C382="Cession",SUM($E382)+SUM($G382)-SUM($H382),"")</f>
        <v/>
      </c>
      <c r="M382" s="19" t="str">
        <f>IF($C382="Cession",SUM($L382)-SUM($F382),"")</f>
        <v/>
      </c>
      <c r="N382" s="18" t="str">
        <f>IF($C382="Cession",SUMIFS($D$13:$D381,$C$13:$C381,"Achat"),"")</f>
        <v/>
      </c>
      <c r="O382" s="18" t="str">
        <f>IF($C382="Cession",SUM($R$13:$R381),"")</f>
        <v/>
      </c>
      <c r="P382" s="18" t="str">
        <f>IF($C382="Cession",SUMIFS($G$13:$G381,$C$13:$C381,"Cession"),"")</f>
        <v/>
      </c>
      <c r="Q382" s="19" t="str">
        <f>IF($C382="Cession",SUM($N382)-SUM($O382)-SUM($P382),"")</f>
        <v/>
      </c>
      <c r="R382" s="19" t="str">
        <f>IF(AND($C382="Cession",SUM($J382)&gt;0,SUM($L382)&lt;=SUM($J382)+0.000001),SUM($Q382)*SUM($L382)/SUM($J382),"")</f>
        <v/>
      </c>
      <c r="S382" s="20" t="str">
        <f>IF($R382="","",SUM($M382)-$R382)</f>
        <v/>
      </c>
      <c r="T382" s="21" t="str">
        <f>IF($C382="","",IF($C381="","Ligne précédente vide",IF(NOT(OR($C382="Achat",$C382="Cession",$C382="Échange sans soulte",$C382="Transfert")),"Type inconnu",IF(NOT(ISNUMBER($A382)),"Date manquante",IF(SUM($A382)&lt;MAX($A$13:$A381),"Date antérieure à une ligne précédente",IF(AND($C382="Achat",SUM($D382)&lt;=0),"Montant de l’achat manquant",IF(AND($C382="Achat",OR(SUM($E382)&lt;&gt;0,SUM($F382)&lt;&gt;0,SUM($G382)&lt;&gt;0,SUM($H382)&lt;&gt;0)),"Achat : colonnes E à H à laisser vides",IF(AND($C382="Cession",SUM($D382)&lt;&gt;0),"Cession : colonne D à laisser vide",IF(AND($C382="Cession",OR(SUM($E382)&lt;0,SUM($F382)&lt;0,SUM($G382)&lt;0,SUM($H382)&lt;0)),"Montant négatif",IF(AND($C382="Cession",SUM($E382)&lt;=0),"Prix de cession manquant",IF(AND($C382="Cession",SUM($G382)&gt;0,SUM($H382)&gt;0),"Une seule soulte par cession",IF(AND($C382="Cession",SUM($J382)&lt;=0),"Valeur globale manquante (onglet Valeur globale)",IF(AND($C382="Cession",SUM($L382)&gt;SUM($J382)+0.000001),"Prix supérieur à la valeur globale : un actif manque","OK")))))))))))))</f>
        <v/>
      </c>
    </row>
    <row r="383" spans="1:20" x14ac:dyDescent="0.25">
      <c r="A383" s="14"/>
      <c r="B383" s="15"/>
      <c r="C383" s="15"/>
      <c r="D383" s="16"/>
      <c r="E383" s="16"/>
      <c r="F383" s="16"/>
      <c r="G383" s="16"/>
      <c r="H383" s="16"/>
      <c r="I383" s="17" t="str">
        <f>IF($C383="Cession",COUNTIF($C$14:$C383,"Cession"),"")</f>
        <v/>
      </c>
      <c r="J383" s="18" t="str">
        <f>IF($C383="Cession",SUMIFS('Valeur globale'!$F$5:$F$1004,'Valeur globale'!$A$5:$A$1004,$I383),"")</f>
        <v/>
      </c>
      <c r="K383" s="19" t="str">
        <f>IF($C383="Cession",SUM($E383)-SUM($F383),"")</f>
        <v/>
      </c>
      <c r="L383" s="19" t="str">
        <f>IF($C383="Cession",SUM($E383)+SUM($G383)-SUM($H383),"")</f>
        <v/>
      </c>
      <c r="M383" s="19" t="str">
        <f>IF($C383="Cession",SUM($L383)-SUM($F383),"")</f>
        <v/>
      </c>
      <c r="N383" s="18" t="str">
        <f>IF($C383="Cession",SUMIFS($D$13:$D382,$C$13:$C382,"Achat"),"")</f>
        <v/>
      </c>
      <c r="O383" s="18" t="str">
        <f>IF($C383="Cession",SUM($R$13:$R382),"")</f>
        <v/>
      </c>
      <c r="P383" s="18" t="str">
        <f>IF($C383="Cession",SUMIFS($G$13:$G382,$C$13:$C382,"Cession"),"")</f>
        <v/>
      </c>
      <c r="Q383" s="19" t="str">
        <f>IF($C383="Cession",SUM($N383)-SUM($O383)-SUM($P383),"")</f>
        <v/>
      </c>
      <c r="R383" s="19" t="str">
        <f>IF(AND($C383="Cession",SUM($J383)&gt;0,SUM($L383)&lt;=SUM($J383)+0.000001),SUM($Q383)*SUM($L383)/SUM($J383),"")</f>
        <v/>
      </c>
      <c r="S383" s="20" t="str">
        <f>IF($R383="","",SUM($M383)-$R383)</f>
        <v/>
      </c>
      <c r="T383" s="21" t="str">
        <f>IF($C383="","",IF($C382="","Ligne précédente vide",IF(NOT(OR($C383="Achat",$C383="Cession",$C383="Échange sans soulte",$C383="Transfert")),"Type inconnu",IF(NOT(ISNUMBER($A383)),"Date manquante",IF(SUM($A383)&lt;MAX($A$13:$A382),"Date antérieure à une ligne précédente",IF(AND($C383="Achat",SUM($D383)&lt;=0),"Montant de l’achat manquant",IF(AND($C383="Achat",OR(SUM($E383)&lt;&gt;0,SUM($F383)&lt;&gt;0,SUM($G383)&lt;&gt;0,SUM($H383)&lt;&gt;0)),"Achat : colonnes E à H à laisser vides",IF(AND($C383="Cession",SUM($D383)&lt;&gt;0),"Cession : colonne D à laisser vide",IF(AND($C383="Cession",OR(SUM($E383)&lt;0,SUM($F383)&lt;0,SUM($G383)&lt;0,SUM($H383)&lt;0)),"Montant négatif",IF(AND($C383="Cession",SUM($E383)&lt;=0),"Prix de cession manquant",IF(AND($C383="Cession",SUM($G383)&gt;0,SUM($H383)&gt;0),"Une seule soulte par cession",IF(AND($C383="Cession",SUM($J383)&lt;=0),"Valeur globale manquante (onglet Valeur globale)",IF(AND($C383="Cession",SUM($L383)&gt;SUM($J383)+0.000001),"Prix supérieur à la valeur globale : un actif manque","OK")))))))))))))</f>
        <v/>
      </c>
    </row>
    <row r="384" spans="1:20" x14ac:dyDescent="0.25">
      <c r="A384" s="14"/>
      <c r="B384" s="15"/>
      <c r="C384" s="15"/>
      <c r="D384" s="16"/>
      <c r="E384" s="16"/>
      <c r="F384" s="16"/>
      <c r="G384" s="16"/>
      <c r="H384" s="16"/>
      <c r="I384" s="17" t="str">
        <f>IF($C384="Cession",COUNTIF($C$14:$C384,"Cession"),"")</f>
        <v/>
      </c>
      <c r="J384" s="18" t="str">
        <f>IF($C384="Cession",SUMIFS('Valeur globale'!$F$5:$F$1004,'Valeur globale'!$A$5:$A$1004,$I384),"")</f>
        <v/>
      </c>
      <c r="K384" s="19" t="str">
        <f>IF($C384="Cession",SUM($E384)-SUM($F384),"")</f>
        <v/>
      </c>
      <c r="L384" s="19" t="str">
        <f>IF($C384="Cession",SUM($E384)+SUM($G384)-SUM($H384),"")</f>
        <v/>
      </c>
      <c r="M384" s="19" t="str">
        <f>IF($C384="Cession",SUM($L384)-SUM($F384),"")</f>
        <v/>
      </c>
      <c r="N384" s="18" t="str">
        <f>IF($C384="Cession",SUMIFS($D$13:$D383,$C$13:$C383,"Achat"),"")</f>
        <v/>
      </c>
      <c r="O384" s="18" t="str">
        <f>IF($C384="Cession",SUM($R$13:$R383),"")</f>
        <v/>
      </c>
      <c r="P384" s="18" t="str">
        <f>IF($C384="Cession",SUMIFS($G$13:$G383,$C$13:$C383,"Cession"),"")</f>
        <v/>
      </c>
      <c r="Q384" s="19" t="str">
        <f>IF($C384="Cession",SUM($N384)-SUM($O384)-SUM($P384),"")</f>
        <v/>
      </c>
      <c r="R384" s="19" t="str">
        <f>IF(AND($C384="Cession",SUM($J384)&gt;0,SUM($L384)&lt;=SUM($J384)+0.000001),SUM($Q384)*SUM($L384)/SUM($J384),"")</f>
        <v/>
      </c>
      <c r="S384" s="20" t="str">
        <f>IF($R384="","",SUM($M384)-$R384)</f>
        <v/>
      </c>
      <c r="T384" s="21" t="str">
        <f>IF($C384="","",IF($C383="","Ligne précédente vide",IF(NOT(OR($C384="Achat",$C384="Cession",$C384="Échange sans soulte",$C384="Transfert")),"Type inconnu",IF(NOT(ISNUMBER($A384)),"Date manquante",IF(SUM($A384)&lt;MAX($A$13:$A383),"Date antérieure à une ligne précédente",IF(AND($C384="Achat",SUM($D384)&lt;=0),"Montant de l’achat manquant",IF(AND($C384="Achat",OR(SUM($E384)&lt;&gt;0,SUM($F384)&lt;&gt;0,SUM($G384)&lt;&gt;0,SUM($H384)&lt;&gt;0)),"Achat : colonnes E à H à laisser vides",IF(AND($C384="Cession",SUM($D384)&lt;&gt;0),"Cession : colonne D à laisser vide",IF(AND($C384="Cession",OR(SUM($E384)&lt;0,SUM($F384)&lt;0,SUM($G384)&lt;0,SUM($H384)&lt;0)),"Montant négatif",IF(AND($C384="Cession",SUM($E384)&lt;=0),"Prix de cession manquant",IF(AND($C384="Cession",SUM($G384)&gt;0,SUM($H384)&gt;0),"Une seule soulte par cession",IF(AND($C384="Cession",SUM($J384)&lt;=0),"Valeur globale manquante (onglet Valeur globale)",IF(AND($C384="Cession",SUM($L384)&gt;SUM($J384)+0.000001),"Prix supérieur à la valeur globale : un actif manque","OK")))))))))))))</f>
        <v/>
      </c>
    </row>
    <row r="385" spans="1:20" x14ac:dyDescent="0.25">
      <c r="A385" s="14"/>
      <c r="B385" s="15"/>
      <c r="C385" s="15"/>
      <c r="D385" s="16"/>
      <c r="E385" s="16"/>
      <c r="F385" s="16"/>
      <c r="G385" s="16"/>
      <c r="H385" s="16"/>
      <c r="I385" s="17" t="str">
        <f>IF($C385="Cession",COUNTIF($C$14:$C385,"Cession"),"")</f>
        <v/>
      </c>
      <c r="J385" s="18" t="str">
        <f>IF($C385="Cession",SUMIFS('Valeur globale'!$F$5:$F$1004,'Valeur globale'!$A$5:$A$1004,$I385),"")</f>
        <v/>
      </c>
      <c r="K385" s="19" t="str">
        <f>IF($C385="Cession",SUM($E385)-SUM($F385),"")</f>
        <v/>
      </c>
      <c r="L385" s="19" t="str">
        <f>IF($C385="Cession",SUM($E385)+SUM($G385)-SUM($H385),"")</f>
        <v/>
      </c>
      <c r="M385" s="19" t="str">
        <f>IF($C385="Cession",SUM($L385)-SUM($F385),"")</f>
        <v/>
      </c>
      <c r="N385" s="18" t="str">
        <f>IF($C385="Cession",SUMIFS($D$13:$D384,$C$13:$C384,"Achat"),"")</f>
        <v/>
      </c>
      <c r="O385" s="18" t="str">
        <f>IF($C385="Cession",SUM($R$13:$R384),"")</f>
        <v/>
      </c>
      <c r="P385" s="18" t="str">
        <f>IF($C385="Cession",SUMIFS($G$13:$G384,$C$13:$C384,"Cession"),"")</f>
        <v/>
      </c>
      <c r="Q385" s="19" t="str">
        <f>IF($C385="Cession",SUM($N385)-SUM($O385)-SUM($P385),"")</f>
        <v/>
      </c>
      <c r="R385" s="19" t="str">
        <f>IF(AND($C385="Cession",SUM($J385)&gt;0,SUM($L385)&lt;=SUM($J385)+0.000001),SUM($Q385)*SUM($L385)/SUM($J385),"")</f>
        <v/>
      </c>
      <c r="S385" s="20" t="str">
        <f>IF($R385="","",SUM($M385)-$R385)</f>
        <v/>
      </c>
      <c r="T385" s="21" t="str">
        <f>IF($C385="","",IF($C384="","Ligne précédente vide",IF(NOT(OR($C385="Achat",$C385="Cession",$C385="Échange sans soulte",$C385="Transfert")),"Type inconnu",IF(NOT(ISNUMBER($A385)),"Date manquante",IF(SUM($A385)&lt;MAX($A$13:$A384),"Date antérieure à une ligne précédente",IF(AND($C385="Achat",SUM($D385)&lt;=0),"Montant de l’achat manquant",IF(AND($C385="Achat",OR(SUM($E385)&lt;&gt;0,SUM($F385)&lt;&gt;0,SUM($G385)&lt;&gt;0,SUM($H385)&lt;&gt;0)),"Achat : colonnes E à H à laisser vides",IF(AND($C385="Cession",SUM($D385)&lt;&gt;0),"Cession : colonne D à laisser vide",IF(AND($C385="Cession",OR(SUM($E385)&lt;0,SUM($F385)&lt;0,SUM($G385)&lt;0,SUM($H385)&lt;0)),"Montant négatif",IF(AND($C385="Cession",SUM($E385)&lt;=0),"Prix de cession manquant",IF(AND($C385="Cession",SUM($G385)&gt;0,SUM($H385)&gt;0),"Une seule soulte par cession",IF(AND($C385="Cession",SUM($J385)&lt;=0),"Valeur globale manquante (onglet Valeur globale)",IF(AND($C385="Cession",SUM($L385)&gt;SUM($J385)+0.000001),"Prix supérieur à la valeur globale : un actif manque","OK")))))))))))))</f>
        <v/>
      </c>
    </row>
    <row r="386" spans="1:20" x14ac:dyDescent="0.25">
      <c r="A386" s="14"/>
      <c r="B386" s="15"/>
      <c r="C386" s="15"/>
      <c r="D386" s="16"/>
      <c r="E386" s="16"/>
      <c r="F386" s="16"/>
      <c r="G386" s="16"/>
      <c r="H386" s="16"/>
      <c r="I386" s="17" t="str">
        <f>IF($C386="Cession",COUNTIF($C$14:$C386,"Cession"),"")</f>
        <v/>
      </c>
      <c r="J386" s="18" t="str">
        <f>IF($C386="Cession",SUMIFS('Valeur globale'!$F$5:$F$1004,'Valeur globale'!$A$5:$A$1004,$I386),"")</f>
        <v/>
      </c>
      <c r="K386" s="19" t="str">
        <f>IF($C386="Cession",SUM($E386)-SUM($F386),"")</f>
        <v/>
      </c>
      <c r="L386" s="19" t="str">
        <f>IF($C386="Cession",SUM($E386)+SUM($G386)-SUM($H386),"")</f>
        <v/>
      </c>
      <c r="M386" s="19" t="str">
        <f>IF($C386="Cession",SUM($L386)-SUM($F386),"")</f>
        <v/>
      </c>
      <c r="N386" s="18" t="str">
        <f>IF($C386="Cession",SUMIFS($D$13:$D385,$C$13:$C385,"Achat"),"")</f>
        <v/>
      </c>
      <c r="O386" s="18" t="str">
        <f>IF($C386="Cession",SUM($R$13:$R385),"")</f>
        <v/>
      </c>
      <c r="P386" s="18" t="str">
        <f>IF($C386="Cession",SUMIFS($G$13:$G385,$C$13:$C385,"Cession"),"")</f>
        <v/>
      </c>
      <c r="Q386" s="19" t="str">
        <f>IF($C386="Cession",SUM($N386)-SUM($O386)-SUM($P386),"")</f>
        <v/>
      </c>
      <c r="R386" s="19" t="str">
        <f>IF(AND($C386="Cession",SUM($J386)&gt;0,SUM($L386)&lt;=SUM($J386)+0.000001),SUM($Q386)*SUM($L386)/SUM($J386),"")</f>
        <v/>
      </c>
      <c r="S386" s="20" t="str">
        <f>IF($R386="","",SUM($M386)-$R386)</f>
        <v/>
      </c>
      <c r="T386" s="21" t="str">
        <f>IF($C386="","",IF($C385="","Ligne précédente vide",IF(NOT(OR($C386="Achat",$C386="Cession",$C386="Échange sans soulte",$C386="Transfert")),"Type inconnu",IF(NOT(ISNUMBER($A386)),"Date manquante",IF(SUM($A386)&lt;MAX($A$13:$A385),"Date antérieure à une ligne précédente",IF(AND($C386="Achat",SUM($D386)&lt;=0),"Montant de l’achat manquant",IF(AND($C386="Achat",OR(SUM($E386)&lt;&gt;0,SUM($F386)&lt;&gt;0,SUM($G386)&lt;&gt;0,SUM($H386)&lt;&gt;0)),"Achat : colonnes E à H à laisser vides",IF(AND($C386="Cession",SUM($D386)&lt;&gt;0),"Cession : colonne D à laisser vide",IF(AND($C386="Cession",OR(SUM($E386)&lt;0,SUM($F386)&lt;0,SUM($G386)&lt;0,SUM($H386)&lt;0)),"Montant négatif",IF(AND($C386="Cession",SUM($E386)&lt;=0),"Prix de cession manquant",IF(AND($C386="Cession",SUM($G386)&gt;0,SUM($H386)&gt;0),"Une seule soulte par cession",IF(AND($C386="Cession",SUM($J386)&lt;=0),"Valeur globale manquante (onglet Valeur globale)",IF(AND($C386="Cession",SUM($L386)&gt;SUM($J386)+0.000001),"Prix supérieur à la valeur globale : un actif manque","OK")))))))))))))</f>
        <v/>
      </c>
    </row>
    <row r="387" spans="1:20" x14ac:dyDescent="0.25">
      <c r="A387" s="14"/>
      <c r="B387" s="15"/>
      <c r="C387" s="15"/>
      <c r="D387" s="16"/>
      <c r="E387" s="16"/>
      <c r="F387" s="16"/>
      <c r="G387" s="16"/>
      <c r="H387" s="16"/>
      <c r="I387" s="17" t="str">
        <f>IF($C387="Cession",COUNTIF($C$14:$C387,"Cession"),"")</f>
        <v/>
      </c>
      <c r="J387" s="18" t="str">
        <f>IF($C387="Cession",SUMIFS('Valeur globale'!$F$5:$F$1004,'Valeur globale'!$A$5:$A$1004,$I387),"")</f>
        <v/>
      </c>
      <c r="K387" s="19" t="str">
        <f>IF($C387="Cession",SUM($E387)-SUM($F387),"")</f>
        <v/>
      </c>
      <c r="L387" s="19" t="str">
        <f>IF($C387="Cession",SUM($E387)+SUM($G387)-SUM($H387),"")</f>
        <v/>
      </c>
      <c r="M387" s="19" t="str">
        <f>IF($C387="Cession",SUM($L387)-SUM($F387),"")</f>
        <v/>
      </c>
      <c r="N387" s="18" t="str">
        <f>IF($C387="Cession",SUMIFS($D$13:$D386,$C$13:$C386,"Achat"),"")</f>
        <v/>
      </c>
      <c r="O387" s="18" t="str">
        <f>IF($C387="Cession",SUM($R$13:$R386),"")</f>
        <v/>
      </c>
      <c r="P387" s="18" t="str">
        <f>IF($C387="Cession",SUMIFS($G$13:$G386,$C$13:$C386,"Cession"),"")</f>
        <v/>
      </c>
      <c r="Q387" s="19" t="str">
        <f>IF($C387="Cession",SUM($N387)-SUM($O387)-SUM($P387),"")</f>
        <v/>
      </c>
      <c r="R387" s="19" t="str">
        <f>IF(AND($C387="Cession",SUM($J387)&gt;0,SUM($L387)&lt;=SUM($J387)+0.000001),SUM($Q387)*SUM($L387)/SUM($J387),"")</f>
        <v/>
      </c>
      <c r="S387" s="20" t="str">
        <f>IF($R387="","",SUM($M387)-$R387)</f>
        <v/>
      </c>
      <c r="T387" s="21" t="str">
        <f>IF($C387="","",IF($C386="","Ligne précédente vide",IF(NOT(OR($C387="Achat",$C387="Cession",$C387="Échange sans soulte",$C387="Transfert")),"Type inconnu",IF(NOT(ISNUMBER($A387)),"Date manquante",IF(SUM($A387)&lt;MAX($A$13:$A386),"Date antérieure à une ligne précédente",IF(AND($C387="Achat",SUM($D387)&lt;=0),"Montant de l’achat manquant",IF(AND($C387="Achat",OR(SUM($E387)&lt;&gt;0,SUM($F387)&lt;&gt;0,SUM($G387)&lt;&gt;0,SUM($H387)&lt;&gt;0)),"Achat : colonnes E à H à laisser vides",IF(AND($C387="Cession",SUM($D387)&lt;&gt;0),"Cession : colonne D à laisser vide",IF(AND($C387="Cession",OR(SUM($E387)&lt;0,SUM($F387)&lt;0,SUM($G387)&lt;0,SUM($H387)&lt;0)),"Montant négatif",IF(AND($C387="Cession",SUM($E387)&lt;=0),"Prix de cession manquant",IF(AND($C387="Cession",SUM($G387)&gt;0,SUM($H387)&gt;0),"Une seule soulte par cession",IF(AND($C387="Cession",SUM($J387)&lt;=0),"Valeur globale manquante (onglet Valeur globale)",IF(AND($C387="Cession",SUM($L387)&gt;SUM($J387)+0.000001),"Prix supérieur à la valeur globale : un actif manque","OK")))))))))))))</f>
        <v/>
      </c>
    </row>
    <row r="388" spans="1:20" x14ac:dyDescent="0.25">
      <c r="A388" s="14"/>
      <c r="B388" s="15"/>
      <c r="C388" s="15"/>
      <c r="D388" s="16"/>
      <c r="E388" s="16"/>
      <c r="F388" s="16"/>
      <c r="G388" s="16"/>
      <c r="H388" s="16"/>
      <c r="I388" s="17" t="str">
        <f>IF($C388="Cession",COUNTIF($C$14:$C388,"Cession"),"")</f>
        <v/>
      </c>
      <c r="J388" s="18" t="str">
        <f>IF($C388="Cession",SUMIFS('Valeur globale'!$F$5:$F$1004,'Valeur globale'!$A$5:$A$1004,$I388),"")</f>
        <v/>
      </c>
      <c r="K388" s="19" t="str">
        <f>IF($C388="Cession",SUM($E388)-SUM($F388),"")</f>
        <v/>
      </c>
      <c r="L388" s="19" t="str">
        <f>IF($C388="Cession",SUM($E388)+SUM($G388)-SUM($H388),"")</f>
        <v/>
      </c>
      <c r="M388" s="19" t="str">
        <f>IF($C388="Cession",SUM($L388)-SUM($F388),"")</f>
        <v/>
      </c>
      <c r="N388" s="18" t="str">
        <f>IF($C388="Cession",SUMIFS($D$13:$D387,$C$13:$C387,"Achat"),"")</f>
        <v/>
      </c>
      <c r="O388" s="18" t="str">
        <f>IF($C388="Cession",SUM($R$13:$R387),"")</f>
        <v/>
      </c>
      <c r="P388" s="18" t="str">
        <f>IF($C388="Cession",SUMIFS($G$13:$G387,$C$13:$C387,"Cession"),"")</f>
        <v/>
      </c>
      <c r="Q388" s="19" t="str">
        <f>IF($C388="Cession",SUM($N388)-SUM($O388)-SUM($P388),"")</f>
        <v/>
      </c>
      <c r="R388" s="19" t="str">
        <f>IF(AND($C388="Cession",SUM($J388)&gt;0,SUM($L388)&lt;=SUM($J388)+0.000001),SUM($Q388)*SUM($L388)/SUM($J388),"")</f>
        <v/>
      </c>
      <c r="S388" s="20" t="str">
        <f>IF($R388="","",SUM($M388)-$R388)</f>
        <v/>
      </c>
      <c r="T388" s="21" t="str">
        <f>IF($C388="","",IF($C387="","Ligne précédente vide",IF(NOT(OR($C388="Achat",$C388="Cession",$C388="Échange sans soulte",$C388="Transfert")),"Type inconnu",IF(NOT(ISNUMBER($A388)),"Date manquante",IF(SUM($A388)&lt;MAX($A$13:$A387),"Date antérieure à une ligne précédente",IF(AND($C388="Achat",SUM($D388)&lt;=0),"Montant de l’achat manquant",IF(AND($C388="Achat",OR(SUM($E388)&lt;&gt;0,SUM($F388)&lt;&gt;0,SUM($G388)&lt;&gt;0,SUM($H388)&lt;&gt;0)),"Achat : colonnes E à H à laisser vides",IF(AND($C388="Cession",SUM($D388)&lt;&gt;0),"Cession : colonne D à laisser vide",IF(AND($C388="Cession",OR(SUM($E388)&lt;0,SUM($F388)&lt;0,SUM($G388)&lt;0,SUM($H388)&lt;0)),"Montant négatif",IF(AND($C388="Cession",SUM($E388)&lt;=0),"Prix de cession manquant",IF(AND($C388="Cession",SUM($G388)&gt;0,SUM($H388)&gt;0),"Une seule soulte par cession",IF(AND($C388="Cession",SUM($J388)&lt;=0),"Valeur globale manquante (onglet Valeur globale)",IF(AND($C388="Cession",SUM($L388)&gt;SUM($J388)+0.000001),"Prix supérieur à la valeur globale : un actif manque","OK")))))))))))))</f>
        <v/>
      </c>
    </row>
    <row r="389" spans="1:20" x14ac:dyDescent="0.25">
      <c r="A389" s="14"/>
      <c r="B389" s="15"/>
      <c r="C389" s="15"/>
      <c r="D389" s="16"/>
      <c r="E389" s="16"/>
      <c r="F389" s="16"/>
      <c r="G389" s="16"/>
      <c r="H389" s="16"/>
      <c r="I389" s="17" t="str">
        <f>IF($C389="Cession",COUNTIF($C$14:$C389,"Cession"),"")</f>
        <v/>
      </c>
      <c r="J389" s="18" t="str">
        <f>IF($C389="Cession",SUMIFS('Valeur globale'!$F$5:$F$1004,'Valeur globale'!$A$5:$A$1004,$I389),"")</f>
        <v/>
      </c>
      <c r="K389" s="19" t="str">
        <f>IF($C389="Cession",SUM($E389)-SUM($F389),"")</f>
        <v/>
      </c>
      <c r="L389" s="19" t="str">
        <f>IF($C389="Cession",SUM($E389)+SUM($G389)-SUM($H389),"")</f>
        <v/>
      </c>
      <c r="M389" s="19" t="str">
        <f>IF($C389="Cession",SUM($L389)-SUM($F389),"")</f>
        <v/>
      </c>
      <c r="N389" s="18" t="str">
        <f>IF($C389="Cession",SUMIFS($D$13:$D388,$C$13:$C388,"Achat"),"")</f>
        <v/>
      </c>
      <c r="O389" s="18" t="str">
        <f>IF($C389="Cession",SUM($R$13:$R388),"")</f>
        <v/>
      </c>
      <c r="P389" s="18" t="str">
        <f>IF($C389="Cession",SUMIFS($G$13:$G388,$C$13:$C388,"Cession"),"")</f>
        <v/>
      </c>
      <c r="Q389" s="19" t="str">
        <f>IF($C389="Cession",SUM($N389)-SUM($O389)-SUM($P389),"")</f>
        <v/>
      </c>
      <c r="R389" s="19" t="str">
        <f>IF(AND($C389="Cession",SUM($J389)&gt;0,SUM($L389)&lt;=SUM($J389)+0.000001),SUM($Q389)*SUM($L389)/SUM($J389),"")</f>
        <v/>
      </c>
      <c r="S389" s="20" t="str">
        <f>IF($R389="","",SUM($M389)-$R389)</f>
        <v/>
      </c>
      <c r="T389" s="21" t="str">
        <f>IF($C389="","",IF($C388="","Ligne précédente vide",IF(NOT(OR($C389="Achat",$C389="Cession",$C389="Échange sans soulte",$C389="Transfert")),"Type inconnu",IF(NOT(ISNUMBER($A389)),"Date manquante",IF(SUM($A389)&lt;MAX($A$13:$A388),"Date antérieure à une ligne précédente",IF(AND($C389="Achat",SUM($D389)&lt;=0),"Montant de l’achat manquant",IF(AND($C389="Achat",OR(SUM($E389)&lt;&gt;0,SUM($F389)&lt;&gt;0,SUM($G389)&lt;&gt;0,SUM($H389)&lt;&gt;0)),"Achat : colonnes E à H à laisser vides",IF(AND($C389="Cession",SUM($D389)&lt;&gt;0),"Cession : colonne D à laisser vide",IF(AND($C389="Cession",OR(SUM($E389)&lt;0,SUM($F389)&lt;0,SUM($G389)&lt;0,SUM($H389)&lt;0)),"Montant négatif",IF(AND($C389="Cession",SUM($E389)&lt;=0),"Prix de cession manquant",IF(AND($C389="Cession",SUM($G389)&gt;0,SUM($H389)&gt;0),"Une seule soulte par cession",IF(AND($C389="Cession",SUM($J389)&lt;=0),"Valeur globale manquante (onglet Valeur globale)",IF(AND($C389="Cession",SUM($L389)&gt;SUM($J389)+0.000001),"Prix supérieur à la valeur globale : un actif manque","OK")))))))))))))</f>
        <v/>
      </c>
    </row>
    <row r="390" spans="1:20" x14ac:dyDescent="0.25">
      <c r="A390" s="14"/>
      <c r="B390" s="15"/>
      <c r="C390" s="15"/>
      <c r="D390" s="16"/>
      <c r="E390" s="16"/>
      <c r="F390" s="16"/>
      <c r="G390" s="16"/>
      <c r="H390" s="16"/>
      <c r="I390" s="17" t="str">
        <f>IF($C390="Cession",COUNTIF($C$14:$C390,"Cession"),"")</f>
        <v/>
      </c>
      <c r="J390" s="18" t="str">
        <f>IF($C390="Cession",SUMIFS('Valeur globale'!$F$5:$F$1004,'Valeur globale'!$A$5:$A$1004,$I390),"")</f>
        <v/>
      </c>
      <c r="K390" s="19" t="str">
        <f>IF($C390="Cession",SUM($E390)-SUM($F390),"")</f>
        <v/>
      </c>
      <c r="L390" s="19" t="str">
        <f>IF($C390="Cession",SUM($E390)+SUM($G390)-SUM($H390),"")</f>
        <v/>
      </c>
      <c r="M390" s="19" t="str">
        <f>IF($C390="Cession",SUM($L390)-SUM($F390),"")</f>
        <v/>
      </c>
      <c r="N390" s="18" t="str">
        <f>IF($C390="Cession",SUMIFS($D$13:$D389,$C$13:$C389,"Achat"),"")</f>
        <v/>
      </c>
      <c r="O390" s="18" t="str">
        <f>IF($C390="Cession",SUM($R$13:$R389),"")</f>
        <v/>
      </c>
      <c r="P390" s="18" t="str">
        <f>IF($C390="Cession",SUMIFS($G$13:$G389,$C$13:$C389,"Cession"),"")</f>
        <v/>
      </c>
      <c r="Q390" s="19" t="str">
        <f>IF($C390="Cession",SUM($N390)-SUM($O390)-SUM($P390),"")</f>
        <v/>
      </c>
      <c r="R390" s="19" t="str">
        <f>IF(AND($C390="Cession",SUM($J390)&gt;0,SUM($L390)&lt;=SUM($J390)+0.000001),SUM($Q390)*SUM($L390)/SUM($J390),"")</f>
        <v/>
      </c>
      <c r="S390" s="20" t="str">
        <f>IF($R390="","",SUM($M390)-$R390)</f>
        <v/>
      </c>
      <c r="T390" s="21" t="str">
        <f>IF($C390="","",IF($C389="","Ligne précédente vide",IF(NOT(OR($C390="Achat",$C390="Cession",$C390="Échange sans soulte",$C390="Transfert")),"Type inconnu",IF(NOT(ISNUMBER($A390)),"Date manquante",IF(SUM($A390)&lt;MAX($A$13:$A389),"Date antérieure à une ligne précédente",IF(AND($C390="Achat",SUM($D390)&lt;=0),"Montant de l’achat manquant",IF(AND($C390="Achat",OR(SUM($E390)&lt;&gt;0,SUM($F390)&lt;&gt;0,SUM($G390)&lt;&gt;0,SUM($H390)&lt;&gt;0)),"Achat : colonnes E à H à laisser vides",IF(AND($C390="Cession",SUM($D390)&lt;&gt;0),"Cession : colonne D à laisser vide",IF(AND($C390="Cession",OR(SUM($E390)&lt;0,SUM($F390)&lt;0,SUM($G390)&lt;0,SUM($H390)&lt;0)),"Montant négatif",IF(AND($C390="Cession",SUM($E390)&lt;=0),"Prix de cession manquant",IF(AND($C390="Cession",SUM($G390)&gt;0,SUM($H390)&gt;0),"Une seule soulte par cession",IF(AND($C390="Cession",SUM($J390)&lt;=0),"Valeur globale manquante (onglet Valeur globale)",IF(AND($C390="Cession",SUM($L390)&gt;SUM($J390)+0.000001),"Prix supérieur à la valeur globale : un actif manque","OK")))))))))))))</f>
        <v/>
      </c>
    </row>
    <row r="391" spans="1:20" x14ac:dyDescent="0.25">
      <c r="A391" s="14"/>
      <c r="B391" s="15"/>
      <c r="C391" s="15"/>
      <c r="D391" s="16"/>
      <c r="E391" s="16"/>
      <c r="F391" s="16"/>
      <c r="G391" s="16"/>
      <c r="H391" s="16"/>
      <c r="I391" s="17" t="str">
        <f>IF($C391="Cession",COUNTIF($C$14:$C391,"Cession"),"")</f>
        <v/>
      </c>
      <c r="J391" s="18" t="str">
        <f>IF($C391="Cession",SUMIFS('Valeur globale'!$F$5:$F$1004,'Valeur globale'!$A$5:$A$1004,$I391),"")</f>
        <v/>
      </c>
      <c r="K391" s="19" t="str">
        <f>IF($C391="Cession",SUM($E391)-SUM($F391),"")</f>
        <v/>
      </c>
      <c r="L391" s="19" t="str">
        <f>IF($C391="Cession",SUM($E391)+SUM($G391)-SUM($H391),"")</f>
        <v/>
      </c>
      <c r="M391" s="19" t="str">
        <f>IF($C391="Cession",SUM($L391)-SUM($F391),"")</f>
        <v/>
      </c>
      <c r="N391" s="18" t="str">
        <f>IF($C391="Cession",SUMIFS($D$13:$D390,$C$13:$C390,"Achat"),"")</f>
        <v/>
      </c>
      <c r="O391" s="18" t="str">
        <f>IF($C391="Cession",SUM($R$13:$R390),"")</f>
        <v/>
      </c>
      <c r="P391" s="18" t="str">
        <f>IF($C391="Cession",SUMIFS($G$13:$G390,$C$13:$C390,"Cession"),"")</f>
        <v/>
      </c>
      <c r="Q391" s="19" t="str">
        <f>IF($C391="Cession",SUM($N391)-SUM($O391)-SUM($P391),"")</f>
        <v/>
      </c>
      <c r="R391" s="19" t="str">
        <f>IF(AND($C391="Cession",SUM($J391)&gt;0,SUM($L391)&lt;=SUM($J391)+0.000001),SUM($Q391)*SUM($L391)/SUM($J391),"")</f>
        <v/>
      </c>
      <c r="S391" s="20" t="str">
        <f>IF($R391="","",SUM($M391)-$R391)</f>
        <v/>
      </c>
      <c r="T391" s="21" t="str">
        <f>IF($C391="","",IF($C390="","Ligne précédente vide",IF(NOT(OR($C391="Achat",$C391="Cession",$C391="Échange sans soulte",$C391="Transfert")),"Type inconnu",IF(NOT(ISNUMBER($A391)),"Date manquante",IF(SUM($A391)&lt;MAX($A$13:$A390),"Date antérieure à une ligne précédente",IF(AND($C391="Achat",SUM($D391)&lt;=0),"Montant de l’achat manquant",IF(AND($C391="Achat",OR(SUM($E391)&lt;&gt;0,SUM($F391)&lt;&gt;0,SUM($G391)&lt;&gt;0,SUM($H391)&lt;&gt;0)),"Achat : colonnes E à H à laisser vides",IF(AND($C391="Cession",SUM($D391)&lt;&gt;0),"Cession : colonne D à laisser vide",IF(AND($C391="Cession",OR(SUM($E391)&lt;0,SUM($F391)&lt;0,SUM($G391)&lt;0,SUM($H391)&lt;0)),"Montant négatif",IF(AND($C391="Cession",SUM($E391)&lt;=0),"Prix de cession manquant",IF(AND($C391="Cession",SUM($G391)&gt;0,SUM($H391)&gt;0),"Une seule soulte par cession",IF(AND($C391="Cession",SUM($J391)&lt;=0),"Valeur globale manquante (onglet Valeur globale)",IF(AND($C391="Cession",SUM($L391)&gt;SUM($J391)+0.000001),"Prix supérieur à la valeur globale : un actif manque","OK")))))))))))))</f>
        <v/>
      </c>
    </row>
    <row r="392" spans="1:20" x14ac:dyDescent="0.25">
      <c r="A392" s="14"/>
      <c r="B392" s="15"/>
      <c r="C392" s="15"/>
      <c r="D392" s="16"/>
      <c r="E392" s="16"/>
      <c r="F392" s="16"/>
      <c r="G392" s="16"/>
      <c r="H392" s="16"/>
      <c r="I392" s="17" t="str">
        <f>IF($C392="Cession",COUNTIF($C$14:$C392,"Cession"),"")</f>
        <v/>
      </c>
      <c r="J392" s="18" t="str">
        <f>IF($C392="Cession",SUMIFS('Valeur globale'!$F$5:$F$1004,'Valeur globale'!$A$5:$A$1004,$I392),"")</f>
        <v/>
      </c>
      <c r="K392" s="19" t="str">
        <f>IF($C392="Cession",SUM($E392)-SUM($F392),"")</f>
        <v/>
      </c>
      <c r="L392" s="19" t="str">
        <f>IF($C392="Cession",SUM($E392)+SUM($G392)-SUM($H392),"")</f>
        <v/>
      </c>
      <c r="M392" s="19" t="str">
        <f>IF($C392="Cession",SUM($L392)-SUM($F392),"")</f>
        <v/>
      </c>
      <c r="N392" s="18" t="str">
        <f>IF($C392="Cession",SUMIFS($D$13:$D391,$C$13:$C391,"Achat"),"")</f>
        <v/>
      </c>
      <c r="O392" s="18" t="str">
        <f>IF($C392="Cession",SUM($R$13:$R391),"")</f>
        <v/>
      </c>
      <c r="P392" s="18" t="str">
        <f>IF($C392="Cession",SUMIFS($G$13:$G391,$C$13:$C391,"Cession"),"")</f>
        <v/>
      </c>
      <c r="Q392" s="19" t="str">
        <f>IF($C392="Cession",SUM($N392)-SUM($O392)-SUM($P392),"")</f>
        <v/>
      </c>
      <c r="R392" s="19" t="str">
        <f>IF(AND($C392="Cession",SUM($J392)&gt;0,SUM($L392)&lt;=SUM($J392)+0.000001),SUM($Q392)*SUM($L392)/SUM($J392),"")</f>
        <v/>
      </c>
      <c r="S392" s="20" t="str">
        <f>IF($R392="","",SUM($M392)-$R392)</f>
        <v/>
      </c>
      <c r="T392" s="21" t="str">
        <f>IF($C392="","",IF($C391="","Ligne précédente vide",IF(NOT(OR($C392="Achat",$C392="Cession",$C392="Échange sans soulte",$C392="Transfert")),"Type inconnu",IF(NOT(ISNUMBER($A392)),"Date manquante",IF(SUM($A392)&lt;MAX($A$13:$A391),"Date antérieure à une ligne précédente",IF(AND($C392="Achat",SUM($D392)&lt;=0),"Montant de l’achat manquant",IF(AND($C392="Achat",OR(SUM($E392)&lt;&gt;0,SUM($F392)&lt;&gt;0,SUM($G392)&lt;&gt;0,SUM($H392)&lt;&gt;0)),"Achat : colonnes E à H à laisser vides",IF(AND($C392="Cession",SUM($D392)&lt;&gt;0),"Cession : colonne D à laisser vide",IF(AND($C392="Cession",OR(SUM($E392)&lt;0,SUM($F392)&lt;0,SUM($G392)&lt;0,SUM($H392)&lt;0)),"Montant négatif",IF(AND($C392="Cession",SUM($E392)&lt;=0),"Prix de cession manquant",IF(AND($C392="Cession",SUM($G392)&gt;0,SUM($H392)&gt;0),"Une seule soulte par cession",IF(AND($C392="Cession",SUM($J392)&lt;=0),"Valeur globale manquante (onglet Valeur globale)",IF(AND($C392="Cession",SUM($L392)&gt;SUM($J392)+0.000001),"Prix supérieur à la valeur globale : un actif manque","OK")))))))))))))</f>
        <v/>
      </c>
    </row>
    <row r="393" spans="1:20" x14ac:dyDescent="0.25">
      <c r="A393" s="14"/>
      <c r="B393" s="15"/>
      <c r="C393" s="15"/>
      <c r="D393" s="16"/>
      <c r="E393" s="16"/>
      <c r="F393" s="16"/>
      <c r="G393" s="16"/>
      <c r="H393" s="16"/>
      <c r="I393" s="17" t="str">
        <f>IF($C393="Cession",COUNTIF($C$14:$C393,"Cession"),"")</f>
        <v/>
      </c>
      <c r="J393" s="18" t="str">
        <f>IF($C393="Cession",SUMIFS('Valeur globale'!$F$5:$F$1004,'Valeur globale'!$A$5:$A$1004,$I393),"")</f>
        <v/>
      </c>
      <c r="K393" s="19" t="str">
        <f>IF($C393="Cession",SUM($E393)-SUM($F393),"")</f>
        <v/>
      </c>
      <c r="L393" s="19" t="str">
        <f>IF($C393="Cession",SUM($E393)+SUM($G393)-SUM($H393),"")</f>
        <v/>
      </c>
      <c r="M393" s="19" t="str">
        <f>IF($C393="Cession",SUM($L393)-SUM($F393),"")</f>
        <v/>
      </c>
      <c r="N393" s="18" t="str">
        <f>IF($C393="Cession",SUMIFS($D$13:$D392,$C$13:$C392,"Achat"),"")</f>
        <v/>
      </c>
      <c r="O393" s="18" t="str">
        <f>IF($C393="Cession",SUM($R$13:$R392),"")</f>
        <v/>
      </c>
      <c r="P393" s="18" t="str">
        <f>IF($C393="Cession",SUMIFS($G$13:$G392,$C$13:$C392,"Cession"),"")</f>
        <v/>
      </c>
      <c r="Q393" s="19" t="str">
        <f>IF($C393="Cession",SUM($N393)-SUM($O393)-SUM($P393),"")</f>
        <v/>
      </c>
      <c r="R393" s="19" t="str">
        <f>IF(AND($C393="Cession",SUM($J393)&gt;0,SUM($L393)&lt;=SUM($J393)+0.000001),SUM($Q393)*SUM($L393)/SUM($J393),"")</f>
        <v/>
      </c>
      <c r="S393" s="20" t="str">
        <f>IF($R393="","",SUM($M393)-$R393)</f>
        <v/>
      </c>
      <c r="T393" s="21" t="str">
        <f>IF($C393="","",IF($C392="","Ligne précédente vide",IF(NOT(OR($C393="Achat",$C393="Cession",$C393="Échange sans soulte",$C393="Transfert")),"Type inconnu",IF(NOT(ISNUMBER($A393)),"Date manquante",IF(SUM($A393)&lt;MAX($A$13:$A392),"Date antérieure à une ligne précédente",IF(AND($C393="Achat",SUM($D393)&lt;=0),"Montant de l’achat manquant",IF(AND($C393="Achat",OR(SUM($E393)&lt;&gt;0,SUM($F393)&lt;&gt;0,SUM($G393)&lt;&gt;0,SUM($H393)&lt;&gt;0)),"Achat : colonnes E à H à laisser vides",IF(AND($C393="Cession",SUM($D393)&lt;&gt;0),"Cession : colonne D à laisser vide",IF(AND($C393="Cession",OR(SUM($E393)&lt;0,SUM($F393)&lt;0,SUM($G393)&lt;0,SUM($H393)&lt;0)),"Montant négatif",IF(AND($C393="Cession",SUM($E393)&lt;=0),"Prix de cession manquant",IF(AND($C393="Cession",SUM($G393)&gt;0,SUM($H393)&gt;0),"Une seule soulte par cession",IF(AND($C393="Cession",SUM($J393)&lt;=0),"Valeur globale manquante (onglet Valeur globale)",IF(AND($C393="Cession",SUM($L393)&gt;SUM($J393)+0.000001),"Prix supérieur à la valeur globale : un actif manque","OK")))))))))))))</f>
        <v/>
      </c>
    </row>
    <row r="394" spans="1:20" x14ac:dyDescent="0.25">
      <c r="A394" s="14"/>
      <c r="B394" s="15"/>
      <c r="C394" s="15"/>
      <c r="D394" s="16"/>
      <c r="E394" s="16"/>
      <c r="F394" s="16"/>
      <c r="G394" s="16"/>
      <c r="H394" s="16"/>
      <c r="I394" s="17" t="str">
        <f>IF($C394="Cession",COUNTIF($C$14:$C394,"Cession"),"")</f>
        <v/>
      </c>
      <c r="J394" s="18" t="str">
        <f>IF($C394="Cession",SUMIFS('Valeur globale'!$F$5:$F$1004,'Valeur globale'!$A$5:$A$1004,$I394),"")</f>
        <v/>
      </c>
      <c r="K394" s="19" t="str">
        <f>IF($C394="Cession",SUM($E394)-SUM($F394),"")</f>
        <v/>
      </c>
      <c r="L394" s="19" t="str">
        <f>IF($C394="Cession",SUM($E394)+SUM($G394)-SUM($H394),"")</f>
        <v/>
      </c>
      <c r="M394" s="19" t="str">
        <f>IF($C394="Cession",SUM($L394)-SUM($F394),"")</f>
        <v/>
      </c>
      <c r="N394" s="18" t="str">
        <f>IF($C394="Cession",SUMIFS($D$13:$D393,$C$13:$C393,"Achat"),"")</f>
        <v/>
      </c>
      <c r="O394" s="18" t="str">
        <f>IF($C394="Cession",SUM($R$13:$R393),"")</f>
        <v/>
      </c>
      <c r="P394" s="18" t="str">
        <f>IF($C394="Cession",SUMIFS($G$13:$G393,$C$13:$C393,"Cession"),"")</f>
        <v/>
      </c>
      <c r="Q394" s="19" t="str">
        <f>IF($C394="Cession",SUM($N394)-SUM($O394)-SUM($P394),"")</f>
        <v/>
      </c>
      <c r="R394" s="19" t="str">
        <f>IF(AND($C394="Cession",SUM($J394)&gt;0,SUM($L394)&lt;=SUM($J394)+0.000001),SUM($Q394)*SUM($L394)/SUM($J394),"")</f>
        <v/>
      </c>
      <c r="S394" s="20" t="str">
        <f>IF($R394="","",SUM($M394)-$R394)</f>
        <v/>
      </c>
      <c r="T394" s="21" t="str">
        <f>IF($C394="","",IF($C393="","Ligne précédente vide",IF(NOT(OR($C394="Achat",$C394="Cession",$C394="Échange sans soulte",$C394="Transfert")),"Type inconnu",IF(NOT(ISNUMBER($A394)),"Date manquante",IF(SUM($A394)&lt;MAX($A$13:$A393),"Date antérieure à une ligne précédente",IF(AND($C394="Achat",SUM($D394)&lt;=0),"Montant de l’achat manquant",IF(AND($C394="Achat",OR(SUM($E394)&lt;&gt;0,SUM($F394)&lt;&gt;0,SUM($G394)&lt;&gt;0,SUM($H394)&lt;&gt;0)),"Achat : colonnes E à H à laisser vides",IF(AND($C394="Cession",SUM($D394)&lt;&gt;0),"Cession : colonne D à laisser vide",IF(AND($C394="Cession",OR(SUM($E394)&lt;0,SUM($F394)&lt;0,SUM($G394)&lt;0,SUM($H394)&lt;0)),"Montant négatif",IF(AND($C394="Cession",SUM($E394)&lt;=0),"Prix de cession manquant",IF(AND($C394="Cession",SUM($G394)&gt;0,SUM($H394)&gt;0),"Une seule soulte par cession",IF(AND($C394="Cession",SUM($J394)&lt;=0),"Valeur globale manquante (onglet Valeur globale)",IF(AND($C394="Cession",SUM($L394)&gt;SUM($J394)+0.000001),"Prix supérieur à la valeur globale : un actif manque","OK")))))))))))))</f>
        <v/>
      </c>
    </row>
    <row r="395" spans="1:20" x14ac:dyDescent="0.25">
      <c r="A395" s="14"/>
      <c r="B395" s="15"/>
      <c r="C395" s="15"/>
      <c r="D395" s="16"/>
      <c r="E395" s="16"/>
      <c r="F395" s="16"/>
      <c r="G395" s="16"/>
      <c r="H395" s="16"/>
      <c r="I395" s="17" t="str">
        <f>IF($C395="Cession",COUNTIF($C$14:$C395,"Cession"),"")</f>
        <v/>
      </c>
      <c r="J395" s="18" t="str">
        <f>IF($C395="Cession",SUMIFS('Valeur globale'!$F$5:$F$1004,'Valeur globale'!$A$5:$A$1004,$I395),"")</f>
        <v/>
      </c>
      <c r="K395" s="19" t="str">
        <f>IF($C395="Cession",SUM($E395)-SUM($F395),"")</f>
        <v/>
      </c>
      <c r="L395" s="19" t="str">
        <f>IF($C395="Cession",SUM($E395)+SUM($G395)-SUM($H395),"")</f>
        <v/>
      </c>
      <c r="M395" s="19" t="str">
        <f>IF($C395="Cession",SUM($L395)-SUM($F395),"")</f>
        <v/>
      </c>
      <c r="N395" s="18" t="str">
        <f>IF($C395="Cession",SUMIFS($D$13:$D394,$C$13:$C394,"Achat"),"")</f>
        <v/>
      </c>
      <c r="O395" s="18" t="str">
        <f>IF($C395="Cession",SUM($R$13:$R394),"")</f>
        <v/>
      </c>
      <c r="P395" s="18" t="str">
        <f>IF($C395="Cession",SUMIFS($G$13:$G394,$C$13:$C394,"Cession"),"")</f>
        <v/>
      </c>
      <c r="Q395" s="19" t="str">
        <f>IF($C395="Cession",SUM($N395)-SUM($O395)-SUM($P395),"")</f>
        <v/>
      </c>
      <c r="R395" s="19" t="str">
        <f>IF(AND($C395="Cession",SUM($J395)&gt;0,SUM($L395)&lt;=SUM($J395)+0.000001),SUM($Q395)*SUM($L395)/SUM($J395),"")</f>
        <v/>
      </c>
      <c r="S395" s="20" t="str">
        <f>IF($R395="","",SUM($M395)-$R395)</f>
        <v/>
      </c>
      <c r="T395" s="21" t="str">
        <f>IF($C395="","",IF($C394="","Ligne précédente vide",IF(NOT(OR($C395="Achat",$C395="Cession",$C395="Échange sans soulte",$C395="Transfert")),"Type inconnu",IF(NOT(ISNUMBER($A395)),"Date manquante",IF(SUM($A395)&lt;MAX($A$13:$A394),"Date antérieure à une ligne précédente",IF(AND($C395="Achat",SUM($D395)&lt;=0),"Montant de l’achat manquant",IF(AND($C395="Achat",OR(SUM($E395)&lt;&gt;0,SUM($F395)&lt;&gt;0,SUM($G395)&lt;&gt;0,SUM($H395)&lt;&gt;0)),"Achat : colonnes E à H à laisser vides",IF(AND($C395="Cession",SUM($D395)&lt;&gt;0),"Cession : colonne D à laisser vide",IF(AND($C395="Cession",OR(SUM($E395)&lt;0,SUM($F395)&lt;0,SUM($G395)&lt;0,SUM($H395)&lt;0)),"Montant négatif",IF(AND($C395="Cession",SUM($E395)&lt;=0),"Prix de cession manquant",IF(AND($C395="Cession",SUM($G395)&gt;0,SUM($H395)&gt;0),"Une seule soulte par cession",IF(AND($C395="Cession",SUM($J395)&lt;=0),"Valeur globale manquante (onglet Valeur globale)",IF(AND($C395="Cession",SUM($L395)&gt;SUM($J395)+0.000001),"Prix supérieur à la valeur globale : un actif manque","OK")))))))))))))</f>
        <v/>
      </c>
    </row>
    <row r="396" spans="1:20" x14ac:dyDescent="0.25">
      <c r="A396" s="14"/>
      <c r="B396" s="15"/>
      <c r="C396" s="15"/>
      <c r="D396" s="16"/>
      <c r="E396" s="16"/>
      <c r="F396" s="16"/>
      <c r="G396" s="16"/>
      <c r="H396" s="16"/>
      <c r="I396" s="17" t="str">
        <f>IF($C396="Cession",COUNTIF($C$14:$C396,"Cession"),"")</f>
        <v/>
      </c>
      <c r="J396" s="18" t="str">
        <f>IF($C396="Cession",SUMIFS('Valeur globale'!$F$5:$F$1004,'Valeur globale'!$A$5:$A$1004,$I396),"")</f>
        <v/>
      </c>
      <c r="K396" s="19" t="str">
        <f>IF($C396="Cession",SUM($E396)-SUM($F396),"")</f>
        <v/>
      </c>
      <c r="L396" s="19" t="str">
        <f>IF($C396="Cession",SUM($E396)+SUM($G396)-SUM($H396),"")</f>
        <v/>
      </c>
      <c r="M396" s="19" t="str">
        <f>IF($C396="Cession",SUM($L396)-SUM($F396),"")</f>
        <v/>
      </c>
      <c r="N396" s="18" t="str">
        <f>IF($C396="Cession",SUMIFS($D$13:$D395,$C$13:$C395,"Achat"),"")</f>
        <v/>
      </c>
      <c r="O396" s="18" t="str">
        <f>IF($C396="Cession",SUM($R$13:$R395),"")</f>
        <v/>
      </c>
      <c r="P396" s="18" t="str">
        <f>IF($C396="Cession",SUMIFS($G$13:$G395,$C$13:$C395,"Cession"),"")</f>
        <v/>
      </c>
      <c r="Q396" s="19" t="str">
        <f>IF($C396="Cession",SUM($N396)-SUM($O396)-SUM($P396),"")</f>
        <v/>
      </c>
      <c r="R396" s="19" t="str">
        <f>IF(AND($C396="Cession",SUM($J396)&gt;0,SUM($L396)&lt;=SUM($J396)+0.000001),SUM($Q396)*SUM($L396)/SUM($J396),"")</f>
        <v/>
      </c>
      <c r="S396" s="20" t="str">
        <f>IF($R396="","",SUM($M396)-$R396)</f>
        <v/>
      </c>
      <c r="T396" s="21" t="str">
        <f>IF($C396="","",IF($C395="","Ligne précédente vide",IF(NOT(OR($C396="Achat",$C396="Cession",$C396="Échange sans soulte",$C396="Transfert")),"Type inconnu",IF(NOT(ISNUMBER($A396)),"Date manquante",IF(SUM($A396)&lt;MAX($A$13:$A395),"Date antérieure à une ligne précédente",IF(AND($C396="Achat",SUM($D396)&lt;=0),"Montant de l’achat manquant",IF(AND($C396="Achat",OR(SUM($E396)&lt;&gt;0,SUM($F396)&lt;&gt;0,SUM($G396)&lt;&gt;0,SUM($H396)&lt;&gt;0)),"Achat : colonnes E à H à laisser vides",IF(AND($C396="Cession",SUM($D396)&lt;&gt;0),"Cession : colonne D à laisser vide",IF(AND($C396="Cession",OR(SUM($E396)&lt;0,SUM($F396)&lt;0,SUM($G396)&lt;0,SUM($H396)&lt;0)),"Montant négatif",IF(AND($C396="Cession",SUM($E396)&lt;=0),"Prix de cession manquant",IF(AND($C396="Cession",SUM($G396)&gt;0,SUM($H396)&gt;0),"Une seule soulte par cession",IF(AND($C396="Cession",SUM($J396)&lt;=0),"Valeur globale manquante (onglet Valeur globale)",IF(AND($C396="Cession",SUM($L396)&gt;SUM($J396)+0.000001),"Prix supérieur à la valeur globale : un actif manque","OK")))))))))))))</f>
        <v/>
      </c>
    </row>
    <row r="397" spans="1:20" x14ac:dyDescent="0.25">
      <c r="A397" s="14"/>
      <c r="B397" s="15"/>
      <c r="C397" s="15"/>
      <c r="D397" s="16"/>
      <c r="E397" s="16"/>
      <c r="F397" s="16"/>
      <c r="G397" s="16"/>
      <c r="H397" s="16"/>
      <c r="I397" s="17" t="str">
        <f>IF($C397="Cession",COUNTIF($C$14:$C397,"Cession"),"")</f>
        <v/>
      </c>
      <c r="J397" s="18" t="str">
        <f>IF($C397="Cession",SUMIFS('Valeur globale'!$F$5:$F$1004,'Valeur globale'!$A$5:$A$1004,$I397),"")</f>
        <v/>
      </c>
      <c r="K397" s="19" t="str">
        <f>IF($C397="Cession",SUM($E397)-SUM($F397),"")</f>
        <v/>
      </c>
      <c r="L397" s="19" t="str">
        <f>IF($C397="Cession",SUM($E397)+SUM($G397)-SUM($H397),"")</f>
        <v/>
      </c>
      <c r="M397" s="19" t="str">
        <f>IF($C397="Cession",SUM($L397)-SUM($F397),"")</f>
        <v/>
      </c>
      <c r="N397" s="18" t="str">
        <f>IF($C397="Cession",SUMIFS($D$13:$D396,$C$13:$C396,"Achat"),"")</f>
        <v/>
      </c>
      <c r="O397" s="18" t="str">
        <f>IF($C397="Cession",SUM($R$13:$R396),"")</f>
        <v/>
      </c>
      <c r="P397" s="18" t="str">
        <f>IF($C397="Cession",SUMIFS($G$13:$G396,$C$13:$C396,"Cession"),"")</f>
        <v/>
      </c>
      <c r="Q397" s="19" t="str">
        <f>IF($C397="Cession",SUM($N397)-SUM($O397)-SUM($P397),"")</f>
        <v/>
      </c>
      <c r="R397" s="19" t="str">
        <f>IF(AND($C397="Cession",SUM($J397)&gt;0,SUM($L397)&lt;=SUM($J397)+0.000001),SUM($Q397)*SUM($L397)/SUM($J397),"")</f>
        <v/>
      </c>
      <c r="S397" s="20" t="str">
        <f>IF($R397="","",SUM($M397)-$R397)</f>
        <v/>
      </c>
      <c r="T397" s="21" t="str">
        <f>IF($C397="","",IF($C396="","Ligne précédente vide",IF(NOT(OR($C397="Achat",$C397="Cession",$C397="Échange sans soulte",$C397="Transfert")),"Type inconnu",IF(NOT(ISNUMBER($A397)),"Date manquante",IF(SUM($A397)&lt;MAX($A$13:$A396),"Date antérieure à une ligne précédente",IF(AND($C397="Achat",SUM($D397)&lt;=0),"Montant de l’achat manquant",IF(AND($C397="Achat",OR(SUM($E397)&lt;&gt;0,SUM($F397)&lt;&gt;0,SUM($G397)&lt;&gt;0,SUM($H397)&lt;&gt;0)),"Achat : colonnes E à H à laisser vides",IF(AND($C397="Cession",SUM($D397)&lt;&gt;0),"Cession : colonne D à laisser vide",IF(AND($C397="Cession",OR(SUM($E397)&lt;0,SUM($F397)&lt;0,SUM($G397)&lt;0,SUM($H397)&lt;0)),"Montant négatif",IF(AND($C397="Cession",SUM($E397)&lt;=0),"Prix de cession manquant",IF(AND($C397="Cession",SUM($G397)&gt;0,SUM($H397)&gt;0),"Une seule soulte par cession",IF(AND($C397="Cession",SUM($J397)&lt;=0),"Valeur globale manquante (onglet Valeur globale)",IF(AND($C397="Cession",SUM($L397)&gt;SUM($J397)+0.000001),"Prix supérieur à la valeur globale : un actif manque","OK")))))))))))))</f>
        <v/>
      </c>
    </row>
    <row r="398" spans="1:20" x14ac:dyDescent="0.25">
      <c r="A398" s="14"/>
      <c r="B398" s="15"/>
      <c r="C398" s="15"/>
      <c r="D398" s="16"/>
      <c r="E398" s="16"/>
      <c r="F398" s="16"/>
      <c r="G398" s="16"/>
      <c r="H398" s="16"/>
      <c r="I398" s="17" t="str">
        <f>IF($C398="Cession",COUNTIF($C$14:$C398,"Cession"),"")</f>
        <v/>
      </c>
      <c r="J398" s="18" t="str">
        <f>IF($C398="Cession",SUMIFS('Valeur globale'!$F$5:$F$1004,'Valeur globale'!$A$5:$A$1004,$I398),"")</f>
        <v/>
      </c>
      <c r="K398" s="19" t="str">
        <f>IF($C398="Cession",SUM($E398)-SUM($F398),"")</f>
        <v/>
      </c>
      <c r="L398" s="19" t="str">
        <f>IF($C398="Cession",SUM($E398)+SUM($G398)-SUM($H398),"")</f>
        <v/>
      </c>
      <c r="M398" s="19" t="str">
        <f>IF($C398="Cession",SUM($L398)-SUM($F398),"")</f>
        <v/>
      </c>
      <c r="N398" s="18" t="str">
        <f>IF($C398="Cession",SUMIFS($D$13:$D397,$C$13:$C397,"Achat"),"")</f>
        <v/>
      </c>
      <c r="O398" s="18" t="str">
        <f>IF($C398="Cession",SUM($R$13:$R397),"")</f>
        <v/>
      </c>
      <c r="P398" s="18" t="str">
        <f>IF($C398="Cession",SUMIFS($G$13:$G397,$C$13:$C397,"Cession"),"")</f>
        <v/>
      </c>
      <c r="Q398" s="19" t="str">
        <f>IF($C398="Cession",SUM($N398)-SUM($O398)-SUM($P398),"")</f>
        <v/>
      </c>
      <c r="R398" s="19" t="str">
        <f>IF(AND($C398="Cession",SUM($J398)&gt;0,SUM($L398)&lt;=SUM($J398)+0.000001),SUM($Q398)*SUM($L398)/SUM($J398),"")</f>
        <v/>
      </c>
      <c r="S398" s="20" t="str">
        <f>IF($R398="","",SUM($M398)-$R398)</f>
        <v/>
      </c>
      <c r="T398" s="21" t="str">
        <f>IF($C398="","",IF($C397="","Ligne précédente vide",IF(NOT(OR($C398="Achat",$C398="Cession",$C398="Échange sans soulte",$C398="Transfert")),"Type inconnu",IF(NOT(ISNUMBER($A398)),"Date manquante",IF(SUM($A398)&lt;MAX($A$13:$A397),"Date antérieure à une ligne précédente",IF(AND($C398="Achat",SUM($D398)&lt;=0),"Montant de l’achat manquant",IF(AND($C398="Achat",OR(SUM($E398)&lt;&gt;0,SUM($F398)&lt;&gt;0,SUM($G398)&lt;&gt;0,SUM($H398)&lt;&gt;0)),"Achat : colonnes E à H à laisser vides",IF(AND($C398="Cession",SUM($D398)&lt;&gt;0),"Cession : colonne D à laisser vide",IF(AND($C398="Cession",OR(SUM($E398)&lt;0,SUM($F398)&lt;0,SUM($G398)&lt;0,SUM($H398)&lt;0)),"Montant négatif",IF(AND($C398="Cession",SUM($E398)&lt;=0),"Prix de cession manquant",IF(AND($C398="Cession",SUM($G398)&gt;0,SUM($H398)&gt;0),"Une seule soulte par cession",IF(AND($C398="Cession",SUM($J398)&lt;=0),"Valeur globale manquante (onglet Valeur globale)",IF(AND($C398="Cession",SUM($L398)&gt;SUM($J398)+0.000001),"Prix supérieur à la valeur globale : un actif manque","OK")))))))))))))</f>
        <v/>
      </c>
    </row>
    <row r="399" spans="1:20" x14ac:dyDescent="0.25">
      <c r="A399" s="14"/>
      <c r="B399" s="15"/>
      <c r="C399" s="15"/>
      <c r="D399" s="16"/>
      <c r="E399" s="16"/>
      <c r="F399" s="16"/>
      <c r="G399" s="16"/>
      <c r="H399" s="16"/>
      <c r="I399" s="17" t="str">
        <f>IF($C399="Cession",COUNTIF($C$14:$C399,"Cession"),"")</f>
        <v/>
      </c>
      <c r="J399" s="18" t="str">
        <f>IF($C399="Cession",SUMIFS('Valeur globale'!$F$5:$F$1004,'Valeur globale'!$A$5:$A$1004,$I399),"")</f>
        <v/>
      </c>
      <c r="K399" s="19" t="str">
        <f>IF($C399="Cession",SUM($E399)-SUM($F399),"")</f>
        <v/>
      </c>
      <c r="L399" s="19" t="str">
        <f>IF($C399="Cession",SUM($E399)+SUM($G399)-SUM($H399),"")</f>
        <v/>
      </c>
      <c r="M399" s="19" t="str">
        <f>IF($C399="Cession",SUM($L399)-SUM($F399),"")</f>
        <v/>
      </c>
      <c r="N399" s="18" t="str">
        <f>IF($C399="Cession",SUMIFS($D$13:$D398,$C$13:$C398,"Achat"),"")</f>
        <v/>
      </c>
      <c r="O399" s="18" t="str">
        <f>IF($C399="Cession",SUM($R$13:$R398),"")</f>
        <v/>
      </c>
      <c r="P399" s="18" t="str">
        <f>IF($C399="Cession",SUMIFS($G$13:$G398,$C$13:$C398,"Cession"),"")</f>
        <v/>
      </c>
      <c r="Q399" s="19" t="str">
        <f>IF($C399="Cession",SUM($N399)-SUM($O399)-SUM($P399),"")</f>
        <v/>
      </c>
      <c r="R399" s="19" t="str">
        <f>IF(AND($C399="Cession",SUM($J399)&gt;0,SUM($L399)&lt;=SUM($J399)+0.000001),SUM($Q399)*SUM($L399)/SUM($J399),"")</f>
        <v/>
      </c>
      <c r="S399" s="20" t="str">
        <f>IF($R399="","",SUM($M399)-$R399)</f>
        <v/>
      </c>
      <c r="T399" s="21" t="str">
        <f>IF($C399="","",IF($C398="","Ligne précédente vide",IF(NOT(OR($C399="Achat",$C399="Cession",$C399="Échange sans soulte",$C399="Transfert")),"Type inconnu",IF(NOT(ISNUMBER($A399)),"Date manquante",IF(SUM($A399)&lt;MAX($A$13:$A398),"Date antérieure à une ligne précédente",IF(AND($C399="Achat",SUM($D399)&lt;=0),"Montant de l’achat manquant",IF(AND($C399="Achat",OR(SUM($E399)&lt;&gt;0,SUM($F399)&lt;&gt;0,SUM($G399)&lt;&gt;0,SUM($H399)&lt;&gt;0)),"Achat : colonnes E à H à laisser vides",IF(AND($C399="Cession",SUM($D399)&lt;&gt;0),"Cession : colonne D à laisser vide",IF(AND($C399="Cession",OR(SUM($E399)&lt;0,SUM($F399)&lt;0,SUM($G399)&lt;0,SUM($H399)&lt;0)),"Montant négatif",IF(AND($C399="Cession",SUM($E399)&lt;=0),"Prix de cession manquant",IF(AND($C399="Cession",SUM($G399)&gt;0,SUM($H399)&gt;0),"Une seule soulte par cession",IF(AND($C399="Cession",SUM($J399)&lt;=0),"Valeur globale manquante (onglet Valeur globale)",IF(AND($C399="Cession",SUM($L399)&gt;SUM($J399)+0.000001),"Prix supérieur à la valeur globale : un actif manque","OK")))))))))))))</f>
        <v/>
      </c>
    </row>
    <row r="400" spans="1:20" x14ac:dyDescent="0.25">
      <c r="A400" s="14"/>
      <c r="B400" s="15"/>
      <c r="C400" s="15"/>
      <c r="D400" s="16"/>
      <c r="E400" s="16"/>
      <c r="F400" s="16"/>
      <c r="G400" s="16"/>
      <c r="H400" s="16"/>
      <c r="I400" s="17" t="str">
        <f>IF($C400="Cession",COUNTIF($C$14:$C400,"Cession"),"")</f>
        <v/>
      </c>
      <c r="J400" s="18" t="str">
        <f>IF($C400="Cession",SUMIFS('Valeur globale'!$F$5:$F$1004,'Valeur globale'!$A$5:$A$1004,$I400),"")</f>
        <v/>
      </c>
      <c r="K400" s="19" t="str">
        <f>IF($C400="Cession",SUM($E400)-SUM($F400),"")</f>
        <v/>
      </c>
      <c r="L400" s="19" t="str">
        <f>IF($C400="Cession",SUM($E400)+SUM($G400)-SUM($H400),"")</f>
        <v/>
      </c>
      <c r="M400" s="19" t="str">
        <f>IF($C400="Cession",SUM($L400)-SUM($F400),"")</f>
        <v/>
      </c>
      <c r="N400" s="18" t="str">
        <f>IF($C400="Cession",SUMIFS($D$13:$D399,$C$13:$C399,"Achat"),"")</f>
        <v/>
      </c>
      <c r="O400" s="18" t="str">
        <f>IF($C400="Cession",SUM($R$13:$R399),"")</f>
        <v/>
      </c>
      <c r="P400" s="18" t="str">
        <f>IF($C400="Cession",SUMIFS($G$13:$G399,$C$13:$C399,"Cession"),"")</f>
        <v/>
      </c>
      <c r="Q400" s="19" t="str">
        <f>IF($C400="Cession",SUM($N400)-SUM($O400)-SUM($P400),"")</f>
        <v/>
      </c>
      <c r="R400" s="19" t="str">
        <f>IF(AND($C400="Cession",SUM($J400)&gt;0,SUM($L400)&lt;=SUM($J400)+0.000001),SUM($Q400)*SUM($L400)/SUM($J400),"")</f>
        <v/>
      </c>
      <c r="S400" s="20" t="str">
        <f>IF($R400="","",SUM($M400)-$R400)</f>
        <v/>
      </c>
      <c r="T400" s="21" t="str">
        <f>IF($C400="","",IF($C399="","Ligne précédente vide",IF(NOT(OR($C400="Achat",$C400="Cession",$C400="Échange sans soulte",$C400="Transfert")),"Type inconnu",IF(NOT(ISNUMBER($A400)),"Date manquante",IF(SUM($A400)&lt;MAX($A$13:$A399),"Date antérieure à une ligne précédente",IF(AND($C400="Achat",SUM($D400)&lt;=0),"Montant de l’achat manquant",IF(AND($C400="Achat",OR(SUM($E400)&lt;&gt;0,SUM($F400)&lt;&gt;0,SUM($G400)&lt;&gt;0,SUM($H400)&lt;&gt;0)),"Achat : colonnes E à H à laisser vides",IF(AND($C400="Cession",SUM($D400)&lt;&gt;0),"Cession : colonne D à laisser vide",IF(AND($C400="Cession",OR(SUM($E400)&lt;0,SUM($F400)&lt;0,SUM($G400)&lt;0,SUM($H400)&lt;0)),"Montant négatif",IF(AND($C400="Cession",SUM($E400)&lt;=0),"Prix de cession manquant",IF(AND($C400="Cession",SUM($G400)&gt;0,SUM($H400)&gt;0),"Une seule soulte par cession",IF(AND($C400="Cession",SUM($J400)&lt;=0),"Valeur globale manquante (onglet Valeur globale)",IF(AND($C400="Cession",SUM($L400)&gt;SUM($J400)+0.000001),"Prix supérieur à la valeur globale : un actif manque","OK")))))))))))))</f>
        <v/>
      </c>
    </row>
    <row r="401" spans="1:20" x14ac:dyDescent="0.25">
      <c r="A401" s="14"/>
      <c r="B401" s="15"/>
      <c r="C401" s="15"/>
      <c r="D401" s="16"/>
      <c r="E401" s="16"/>
      <c r="F401" s="16"/>
      <c r="G401" s="16"/>
      <c r="H401" s="16"/>
      <c r="I401" s="17" t="str">
        <f>IF($C401="Cession",COUNTIF($C$14:$C401,"Cession"),"")</f>
        <v/>
      </c>
      <c r="J401" s="18" t="str">
        <f>IF($C401="Cession",SUMIFS('Valeur globale'!$F$5:$F$1004,'Valeur globale'!$A$5:$A$1004,$I401),"")</f>
        <v/>
      </c>
      <c r="K401" s="19" t="str">
        <f>IF($C401="Cession",SUM($E401)-SUM($F401),"")</f>
        <v/>
      </c>
      <c r="L401" s="19" t="str">
        <f>IF($C401="Cession",SUM($E401)+SUM($G401)-SUM($H401),"")</f>
        <v/>
      </c>
      <c r="M401" s="19" t="str">
        <f>IF($C401="Cession",SUM($L401)-SUM($F401),"")</f>
        <v/>
      </c>
      <c r="N401" s="18" t="str">
        <f>IF($C401="Cession",SUMIFS($D$13:$D400,$C$13:$C400,"Achat"),"")</f>
        <v/>
      </c>
      <c r="O401" s="18" t="str">
        <f>IF($C401="Cession",SUM($R$13:$R400),"")</f>
        <v/>
      </c>
      <c r="P401" s="18" t="str">
        <f>IF($C401="Cession",SUMIFS($G$13:$G400,$C$13:$C400,"Cession"),"")</f>
        <v/>
      </c>
      <c r="Q401" s="19" t="str">
        <f>IF($C401="Cession",SUM($N401)-SUM($O401)-SUM($P401),"")</f>
        <v/>
      </c>
      <c r="R401" s="19" t="str">
        <f>IF(AND($C401="Cession",SUM($J401)&gt;0,SUM($L401)&lt;=SUM($J401)+0.000001),SUM($Q401)*SUM($L401)/SUM($J401),"")</f>
        <v/>
      </c>
      <c r="S401" s="20" t="str">
        <f>IF($R401="","",SUM($M401)-$R401)</f>
        <v/>
      </c>
      <c r="T401" s="21" t="str">
        <f>IF($C401="","",IF($C400="","Ligne précédente vide",IF(NOT(OR($C401="Achat",$C401="Cession",$C401="Échange sans soulte",$C401="Transfert")),"Type inconnu",IF(NOT(ISNUMBER($A401)),"Date manquante",IF(SUM($A401)&lt;MAX($A$13:$A400),"Date antérieure à une ligne précédente",IF(AND($C401="Achat",SUM($D401)&lt;=0),"Montant de l’achat manquant",IF(AND($C401="Achat",OR(SUM($E401)&lt;&gt;0,SUM($F401)&lt;&gt;0,SUM($G401)&lt;&gt;0,SUM($H401)&lt;&gt;0)),"Achat : colonnes E à H à laisser vides",IF(AND($C401="Cession",SUM($D401)&lt;&gt;0),"Cession : colonne D à laisser vide",IF(AND($C401="Cession",OR(SUM($E401)&lt;0,SUM($F401)&lt;0,SUM($G401)&lt;0,SUM($H401)&lt;0)),"Montant négatif",IF(AND($C401="Cession",SUM($E401)&lt;=0),"Prix de cession manquant",IF(AND($C401="Cession",SUM($G401)&gt;0,SUM($H401)&gt;0),"Une seule soulte par cession",IF(AND($C401="Cession",SUM($J401)&lt;=0),"Valeur globale manquante (onglet Valeur globale)",IF(AND($C401="Cession",SUM($L401)&gt;SUM($J401)+0.000001),"Prix supérieur à la valeur globale : un actif manque","OK")))))))))))))</f>
        <v/>
      </c>
    </row>
    <row r="402" spans="1:20" x14ac:dyDescent="0.25">
      <c r="A402" s="14"/>
      <c r="B402" s="15"/>
      <c r="C402" s="15"/>
      <c r="D402" s="16"/>
      <c r="E402" s="16"/>
      <c r="F402" s="16"/>
      <c r="G402" s="16"/>
      <c r="H402" s="16"/>
      <c r="I402" s="17" t="str">
        <f>IF($C402="Cession",COUNTIF($C$14:$C402,"Cession"),"")</f>
        <v/>
      </c>
      <c r="J402" s="18" t="str">
        <f>IF($C402="Cession",SUMIFS('Valeur globale'!$F$5:$F$1004,'Valeur globale'!$A$5:$A$1004,$I402),"")</f>
        <v/>
      </c>
      <c r="K402" s="19" t="str">
        <f>IF($C402="Cession",SUM($E402)-SUM($F402),"")</f>
        <v/>
      </c>
      <c r="L402" s="19" t="str">
        <f>IF($C402="Cession",SUM($E402)+SUM($G402)-SUM($H402),"")</f>
        <v/>
      </c>
      <c r="M402" s="19" t="str">
        <f>IF($C402="Cession",SUM($L402)-SUM($F402),"")</f>
        <v/>
      </c>
      <c r="N402" s="18" t="str">
        <f>IF($C402="Cession",SUMIFS($D$13:$D401,$C$13:$C401,"Achat"),"")</f>
        <v/>
      </c>
      <c r="O402" s="18" t="str">
        <f>IF($C402="Cession",SUM($R$13:$R401),"")</f>
        <v/>
      </c>
      <c r="P402" s="18" t="str">
        <f>IF($C402="Cession",SUMIFS($G$13:$G401,$C$13:$C401,"Cession"),"")</f>
        <v/>
      </c>
      <c r="Q402" s="19" t="str">
        <f>IF($C402="Cession",SUM($N402)-SUM($O402)-SUM($P402),"")</f>
        <v/>
      </c>
      <c r="R402" s="19" t="str">
        <f>IF(AND($C402="Cession",SUM($J402)&gt;0,SUM($L402)&lt;=SUM($J402)+0.000001),SUM($Q402)*SUM($L402)/SUM($J402),"")</f>
        <v/>
      </c>
      <c r="S402" s="20" t="str">
        <f>IF($R402="","",SUM($M402)-$R402)</f>
        <v/>
      </c>
      <c r="T402" s="21" t="str">
        <f>IF($C402="","",IF($C401="","Ligne précédente vide",IF(NOT(OR($C402="Achat",$C402="Cession",$C402="Échange sans soulte",$C402="Transfert")),"Type inconnu",IF(NOT(ISNUMBER($A402)),"Date manquante",IF(SUM($A402)&lt;MAX($A$13:$A401),"Date antérieure à une ligne précédente",IF(AND($C402="Achat",SUM($D402)&lt;=0),"Montant de l’achat manquant",IF(AND($C402="Achat",OR(SUM($E402)&lt;&gt;0,SUM($F402)&lt;&gt;0,SUM($G402)&lt;&gt;0,SUM($H402)&lt;&gt;0)),"Achat : colonnes E à H à laisser vides",IF(AND($C402="Cession",SUM($D402)&lt;&gt;0),"Cession : colonne D à laisser vide",IF(AND($C402="Cession",OR(SUM($E402)&lt;0,SUM($F402)&lt;0,SUM($G402)&lt;0,SUM($H402)&lt;0)),"Montant négatif",IF(AND($C402="Cession",SUM($E402)&lt;=0),"Prix de cession manquant",IF(AND($C402="Cession",SUM($G402)&gt;0,SUM($H402)&gt;0),"Une seule soulte par cession",IF(AND($C402="Cession",SUM($J402)&lt;=0),"Valeur globale manquante (onglet Valeur globale)",IF(AND($C402="Cession",SUM($L402)&gt;SUM($J402)+0.000001),"Prix supérieur à la valeur globale : un actif manque","OK")))))))))))))</f>
        <v/>
      </c>
    </row>
    <row r="403" spans="1:20" x14ac:dyDescent="0.25">
      <c r="A403" s="14"/>
      <c r="B403" s="15"/>
      <c r="C403" s="15"/>
      <c r="D403" s="16"/>
      <c r="E403" s="16"/>
      <c r="F403" s="16"/>
      <c r="G403" s="16"/>
      <c r="H403" s="16"/>
      <c r="I403" s="17" t="str">
        <f>IF($C403="Cession",COUNTIF($C$14:$C403,"Cession"),"")</f>
        <v/>
      </c>
      <c r="J403" s="18" t="str">
        <f>IF($C403="Cession",SUMIFS('Valeur globale'!$F$5:$F$1004,'Valeur globale'!$A$5:$A$1004,$I403),"")</f>
        <v/>
      </c>
      <c r="K403" s="19" t="str">
        <f>IF($C403="Cession",SUM($E403)-SUM($F403),"")</f>
        <v/>
      </c>
      <c r="L403" s="19" t="str">
        <f>IF($C403="Cession",SUM($E403)+SUM($G403)-SUM($H403),"")</f>
        <v/>
      </c>
      <c r="M403" s="19" t="str">
        <f>IF($C403="Cession",SUM($L403)-SUM($F403),"")</f>
        <v/>
      </c>
      <c r="N403" s="18" t="str">
        <f>IF($C403="Cession",SUMIFS($D$13:$D402,$C$13:$C402,"Achat"),"")</f>
        <v/>
      </c>
      <c r="O403" s="18" t="str">
        <f>IF($C403="Cession",SUM($R$13:$R402),"")</f>
        <v/>
      </c>
      <c r="P403" s="18" t="str">
        <f>IF($C403="Cession",SUMIFS($G$13:$G402,$C$13:$C402,"Cession"),"")</f>
        <v/>
      </c>
      <c r="Q403" s="19" t="str">
        <f>IF($C403="Cession",SUM($N403)-SUM($O403)-SUM($P403),"")</f>
        <v/>
      </c>
      <c r="R403" s="19" t="str">
        <f>IF(AND($C403="Cession",SUM($J403)&gt;0,SUM($L403)&lt;=SUM($J403)+0.000001),SUM($Q403)*SUM($L403)/SUM($J403),"")</f>
        <v/>
      </c>
      <c r="S403" s="20" t="str">
        <f>IF($R403="","",SUM($M403)-$R403)</f>
        <v/>
      </c>
      <c r="T403" s="21" t="str">
        <f>IF($C403="","",IF($C402="","Ligne précédente vide",IF(NOT(OR($C403="Achat",$C403="Cession",$C403="Échange sans soulte",$C403="Transfert")),"Type inconnu",IF(NOT(ISNUMBER($A403)),"Date manquante",IF(SUM($A403)&lt;MAX($A$13:$A402),"Date antérieure à une ligne précédente",IF(AND($C403="Achat",SUM($D403)&lt;=0),"Montant de l’achat manquant",IF(AND($C403="Achat",OR(SUM($E403)&lt;&gt;0,SUM($F403)&lt;&gt;0,SUM($G403)&lt;&gt;0,SUM($H403)&lt;&gt;0)),"Achat : colonnes E à H à laisser vides",IF(AND($C403="Cession",SUM($D403)&lt;&gt;0),"Cession : colonne D à laisser vide",IF(AND($C403="Cession",OR(SUM($E403)&lt;0,SUM($F403)&lt;0,SUM($G403)&lt;0,SUM($H403)&lt;0)),"Montant négatif",IF(AND($C403="Cession",SUM($E403)&lt;=0),"Prix de cession manquant",IF(AND($C403="Cession",SUM($G403)&gt;0,SUM($H403)&gt;0),"Une seule soulte par cession",IF(AND($C403="Cession",SUM($J403)&lt;=0),"Valeur globale manquante (onglet Valeur globale)",IF(AND($C403="Cession",SUM($L403)&gt;SUM($J403)+0.000001),"Prix supérieur à la valeur globale : un actif manque","OK")))))))))))))</f>
        <v/>
      </c>
    </row>
    <row r="404" spans="1:20" x14ac:dyDescent="0.25">
      <c r="A404" s="14"/>
      <c r="B404" s="15"/>
      <c r="C404" s="15"/>
      <c r="D404" s="16"/>
      <c r="E404" s="16"/>
      <c r="F404" s="16"/>
      <c r="G404" s="16"/>
      <c r="H404" s="16"/>
      <c r="I404" s="17" t="str">
        <f>IF($C404="Cession",COUNTIF($C$14:$C404,"Cession"),"")</f>
        <v/>
      </c>
      <c r="J404" s="18" t="str">
        <f>IF($C404="Cession",SUMIFS('Valeur globale'!$F$5:$F$1004,'Valeur globale'!$A$5:$A$1004,$I404),"")</f>
        <v/>
      </c>
      <c r="K404" s="19" t="str">
        <f>IF($C404="Cession",SUM($E404)-SUM($F404),"")</f>
        <v/>
      </c>
      <c r="L404" s="19" t="str">
        <f>IF($C404="Cession",SUM($E404)+SUM($G404)-SUM($H404),"")</f>
        <v/>
      </c>
      <c r="M404" s="19" t="str">
        <f>IF($C404="Cession",SUM($L404)-SUM($F404),"")</f>
        <v/>
      </c>
      <c r="N404" s="18" t="str">
        <f>IF($C404="Cession",SUMIFS($D$13:$D403,$C$13:$C403,"Achat"),"")</f>
        <v/>
      </c>
      <c r="O404" s="18" t="str">
        <f>IF($C404="Cession",SUM($R$13:$R403),"")</f>
        <v/>
      </c>
      <c r="P404" s="18" t="str">
        <f>IF($C404="Cession",SUMIFS($G$13:$G403,$C$13:$C403,"Cession"),"")</f>
        <v/>
      </c>
      <c r="Q404" s="19" t="str">
        <f>IF($C404="Cession",SUM($N404)-SUM($O404)-SUM($P404),"")</f>
        <v/>
      </c>
      <c r="R404" s="19" t="str">
        <f>IF(AND($C404="Cession",SUM($J404)&gt;0,SUM($L404)&lt;=SUM($J404)+0.000001),SUM($Q404)*SUM($L404)/SUM($J404),"")</f>
        <v/>
      </c>
      <c r="S404" s="20" t="str">
        <f>IF($R404="","",SUM($M404)-$R404)</f>
        <v/>
      </c>
      <c r="T404" s="21" t="str">
        <f>IF($C404="","",IF($C403="","Ligne précédente vide",IF(NOT(OR($C404="Achat",$C404="Cession",$C404="Échange sans soulte",$C404="Transfert")),"Type inconnu",IF(NOT(ISNUMBER($A404)),"Date manquante",IF(SUM($A404)&lt;MAX($A$13:$A403),"Date antérieure à une ligne précédente",IF(AND($C404="Achat",SUM($D404)&lt;=0),"Montant de l’achat manquant",IF(AND($C404="Achat",OR(SUM($E404)&lt;&gt;0,SUM($F404)&lt;&gt;0,SUM($G404)&lt;&gt;0,SUM($H404)&lt;&gt;0)),"Achat : colonnes E à H à laisser vides",IF(AND($C404="Cession",SUM($D404)&lt;&gt;0),"Cession : colonne D à laisser vide",IF(AND($C404="Cession",OR(SUM($E404)&lt;0,SUM($F404)&lt;0,SUM($G404)&lt;0,SUM($H404)&lt;0)),"Montant négatif",IF(AND($C404="Cession",SUM($E404)&lt;=0),"Prix de cession manquant",IF(AND($C404="Cession",SUM($G404)&gt;0,SUM($H404)&gt;0),"Une seule soulte par cession",IF(AND($C404="Cession",SUM($J404)&lt;=0),"Valeur globale manquante (onglet Valeur globale)",IF(AND($C404="Cession",SUM($L404)&gt;SUM($J404)+0.000001),"Prix supérieur à la valeur globale : un actif manque","OK")))))))))))))</f>
        <v/>
      </c>
    </row>
    <row r="405" spans="1:20" x14ac:dyDescent="0.25">
      <c r="A405" s="14"/>
      <c r="B405" s="15"/>
      <c r="C405" s="15"/>
      <c r="D405" s="16"/>
      <c r="E405" s="16"/>
      <c r="F405" s="16"/>
      <c r="G405" s="16"/>
      <c r="H405" s="16"/>
      <c r="I405" s="17" t="str">
        <f>IF($C405="Cession",COUNTIF($C$14:$C405,"Cession"),"")</f>
        <v/>
      </c>
      <c r="J405" s="18" t="str">
        <f>IF($C405="Cession",SUMIFS('Valeur globale'!$F$5:$F$1004,'Valeur globale'!$A$5:$A$1004,$I405),"")</f>
        <v/>
      </c>
      <c r="K405" s="19" t="str">
        <f>IF($C405="Cession",SUM($E405)-SUM($F405),"")</f>
        <v/>
      </c>
      <c r="L405" s="19" t="str">
        <f>IF($C405="Cession",SUM($E405)+SUM($G405)-SUM($H405),"")</f>
        <v/>
      </c>
      <c r="M405" s="19" t="str">
        <f>IF($C405="Cession",SUM($L405)-SUM($F405),"")</f>
        <v/>
      </c>
      <c r="N405" s="18" t="str">
        <f>IF($C405="Cession",SUMIFS($D$13:$D404,$C$13:$C404,"Achat"),"")</f>
        <v/>
      </c>
      <c r="O405" s="18" t="str">
        <f>IF($C405="Cession",SUM($R$13:$R404),"")</f>
        <v/>
      </c>
      <c r="P405" s="18" t="str">
        <f>IF($C405="Cession",SUMIFS($G$13:$G404,$C$13:$C404,"Cession"),"")</f>
        <v/>
      </c>
      <c r="Q405" s="19" t="str">
        <f>IF($C405="Cession",SUM($N405)-SUM($O405)-SUM($P405),"")</f>
        <v/>
      </c>
      <c r="R405" s="19" t="str">
        <f>IF(AND($C405="Cession",SUM($J405)&gt;0,SUM($L405)&lt;=SUM($J405)+0.000001),SUM($Q405)*SUM($L405)/SUM($J405),"")</f>
        <v/>
      </c>
      <c r="S405" s="20" t="str">
        <f>IF($R405="","",SUM($M405)-$R405)</f>
        <v/>
      </c>
      <c r="T405" s="21" t="str">
        <f>IF($C405="","",IF($C404="","Ligne précédente vide",IF(NOT(OR($C405="Achat",$C405="Cession",$C405="Échange sans soulte",$C405="Transfert")),"Type inconnu",IF(NOT(ISNUMBER($A405)),"Date manquante",IF(SUM($A405)&lt;MAX($A$13:$A404),"Date antérieure à une ligne précédente",IF(AND($C405="Achat",SUM($D405)&lt;=0),"Montant de l’achat manquant",IF(AND($C405="Achat",OR(SUM($E405)&lt;&gt;0,SUM($F405)&lt;&gt;0,SUM($G405)&lt;&gt;0,SUM($H405)&lt;&gt;0)),"Achat : colonnes E à H à laisser vides",IF(AND($C405="Cession",SUM($D405)&lt;&gt;0),"Cession : colonne D à laisser vide",IF(AND($C405="Cession",OR(SUM($E405)&lt;0,SUM($F405)&lt;0,SUM($G405)&lt;0,SUM($H405)&lt;0)),"Montant négatif",IF(AND($C405="Cession",SUM($E405)&lt;=0),"Prix de cession manquant",IF(AND($C405="Cession",SUM($G405)&gt;0,SUM($H405)&gt;0),"Une seule soulte par cession",IF(AND($C405="Cession",SUM($J405)&lt;=0),"Valeur globale manquante (onglet Valeur globale)",IF(AND($C405="Cession",SUM($L405)&gt;SUM($J405)+0.000001),"Prix supérieur à la valeur globale : un actif manque","OK")))))))))))))</f>
        <v/>
      </c>
    </row>
    <row r="406" spans="1:20" x14ac:dyDescent="0.25">
      <c r="A406" s="14"/>
      <c r="B406" s="15"/>
      <c r="C406" s="15"/>
      <c r="D406" s="16"/>
      <c r="E406" s="16"/>
      <c r="F406" s="16"/>
      <c r="G406" s="16"/>
      <c r="H406" s="16"/>
      <c r="I406" s="17" t="str">
        <f>IF($C406="Cession",COUNTIF($C$14:$C406,"Cession"),"")</f>
        <v/>
      </c>
      <c r="J406" s="18" t="str">
        <f>IF($C406="Cession",SUMIFS('Valeur globale'!$F$5:$F$1004,'Valeur globale'!$A$5:$A$1004,$I406),"")</f>
        <v/>
      </c>
      <c r="K406" s="19" t="str">
        <f>IF($C406="Cession",SUM($E406)-SUM($F406),"")</f>
        <v/>
      </c>
      <c r="L406" s="19" t="str">
        <f>IF($C406="Cession",SUM($E406)+SUM($G406)-SUM($H406),"")</f>
        <v/>
      </c>
      <c r="M406" s="19" t="str">
        <f>IF($C406="Cession",SUM($L406)-SUM($F406),"")</f>
        <v/>
      </c>
      <c r="N406" s="18" t="str">
        <f>IF($C406="Cession",SUMIFS($D$13:$D405,$C$13:$C405,"Achat"),"")</f>
        <v/>
      </c>
      <c r="O406" s="18" t="str">
        <f>IF($C406="Cession",SUM($R$13:$R405),"")</f>
        <v/>
      </c>
      <c r="P406" s="18" t="str">
        <f>IF($C406="Cession",SUMIFS($G$13:$G405,$C$13:$C405,"Cession"),"")</f>
        <v/>
      </c>
      <c r="Q406" s="19" t="str">
        <f>IF($C406="Cession",SUM($N406)-SUM($O406)-SUM($P406),"")</f>
        <v/>
      </c>
      <c r="R406" s="19" t="str">
        <f>IF(AND($C406="Cession",SUM($J406)&gt;0,SUM($L406)&lt;=SUM($J406)+0.000001),SUM($Q406)*SUM($L406)/SUM($J406),"")</f>
        <v/>
      </c>
      <c r="S406" s="20" t="str">
        <f>IF($R406="","",SUM($M406)-$R406)</f>
        <v/>
      </c>
      <c r="T406" s="21" t="str">
        <f>IF($C406="","",IF($C405="","Ligne précédente vide",IF(NOT(OR($C406="Achat",$C406="Cession",$C406="Échange sans soulte",$C406="Transfert")),"Type inconnu",IF(NOT(ISNUMBER($A406)),"Date manquante",IF(SUM($A406)&lt;MAX($A$13:$A405),"Date antérieure à une ligne précédente",IF(AND($C406="Achat",SUM($D406)&lt;=0),"Montant de l’achat manquant",IF(AND($C406="Achat",OR(SUM($E406)&lt;&gt;0,SUM($F406)&lt;&gt;0,SUM($G406)&lt;&gt;0,SUM($H406)&lt;&gt;0)),"Achat : colonnes E à H à laisser vides",IF(AND($C406="Cession",SUM($D406)&lt;&gt;0),"Cession : colonne D à laisser vide",IF(AND($C406="Cession",OR(SUM($E406)&lt;0,SUM($F406)&lt;0,SUM($G406)&lt;0,SUM($H406)&lt;0)),"Montant négatif",IF(AND($C406="Cession",SUM($E406)&lt;=0),"Prix de cession manquant",IF(AND($C406="Cession",SUM($G406)&gt;0,SUM($H406)&gt;0),"Une seule soulte par cession",IF(AND($C406="Cession",SUM($J406)&lt;=0),"Valeur globale manquante (onglet Valeur globale)",IF(AND($C406="Cession",SUM($L406)&gt;SUM($J406)+0.000001),"Prix supérieur à la valeur globale : un actif manque","OK")))))))))))))</f>
        <v/>
      </c>
    </row>
    <row r="407" spans="1:20" x14ac:dyDescent="0.25">
      <c r="A407" s="14"/>
      <c r="B407" s="15"/>
      <c r="C407" s="15"/>
      <c r="D407" s="16"/>
      <c r="E407" s="16"/>
      <c r="F407" s="16"/>
      <c r="G407" s="16"/>
      <c r="H407" s="16"/>
      <c r="I407" s="17" t="str">
        <f>IF($C407="Cession",COUNTIF($C$14:$C407,"Cession"),"")</f>
        <v/>
      </c>
      <c r="J407" s="18" t="str">
        <f>IF($C407="Cession",SUMIFS('Valeur globale'!$F$5:$F$1004,'Valeur globale'!$A$5:$A$1004,$I407),"")</f>
        <v/>
      </c>
      <c r="K407" s="19" t="str">
        <f>IF($C407="Cession",SUM($E407)-SUM($F407),"")</f>
        <v/>
      </c>
      <c r="L407" s="19" t="str">
        <f>IF($C407="Cession",SUM($E407)+SUM($G407)-SUM($H407),"")</f>
        <v/>
      </c>
      <c r="M407" s="19" t="str">
        <f>IF($C407="Cession",SUM($L407)-SUM($F407),"")</f>
        <v/>
      </c>
      <c r="N407" s="18" t="str">
        <f>IF($C407="Cession",SUMIFS($D$13:$D406,$C$13:$C406,"Achat"),"")</f>
        <v/>
      </c>
      <c r="O407" s="18" t="str">
        <f>IF($C407="Cession",SUM($R$13:$R406),"")</f>
        <v/>
      </c>
      <c r="P407" s="18" t="str">
        <f>IF($C407="Cession",SUMIFS($G$13:$G406,$C$13:$C406,"Cession"),"")</f>
        <v/>
      </c>
      <c r="Q407" s="19" t="str">
        <f>IF($C407="Cession",SUM($N407)-SUM($O407)-SUM($P407),"")</f>
        <v/>
      </c>
      <c r="R407" s="19" t="str">
        <f>IF(AND($C407="Cession",SUM($J407)&gt;0,SUM($L407)&lt;=SUM($J407)+0.000001),SUM($Q407)*SUM($L407)/SUM($J407),"")</f>
        <v/>
      </c>
      <c r="S407" s="20" t="str">
        <f>IF($R407="","",SUM($M407)-$R407)</f>
        <v/>
      </c>
      <c r="T407" s="21" t="str">
        <f>IF($C407="","",IF($C406="","Ligne précédente vide",IF(NOT(OR($C407="Achat",$C407="Cession",$C407="Échange sans soulte",$C407="Transfert")),"Type inconnu",IF(NOT(ISNUMBER($A407)),"Date manquante",IF(SUM($A407)&lt;MAX($A$13:$A406),"Date antérieure à une ligne précédente",IF(AND($C407="Achat",SUM($D407)&lt;=0),"Montant de l’achat manquant",IF(AND($C407="Achat",OR(SUM($E407)&lt;&gt;0,SUM($F407)&lt;&gt;0,SUM($G407)&lt;&gt;0,SUM($H407)&lt;&gt;0)),"Achat : colonnes E à H à laisser vides",IF(AND($C407="Cession",SUM($D407)&lt;&gt;0),"Cession : colonne D à laisser vide",IF(AND($C407="Cession",OR(SUM($E407)&lt;0,SUM($F407)&lt;0,SUM($G407)&lt;0,SUM($H407)&lt;0)),"Montant négatif",IF(AND($C407="Cession",SUM($E407)&lt;=0),"Prix de cession manquant",IF(AND($C407="Cession",SUM($G407)&gt;0,SUM($H407)&gt;0),"Une seule soulte par cession",IF(AND($C407="Cession",SUM($J407)&lt;=0),"Valeur globale manquante (onglet Valeur globale)",IF(AND($C407="Cession",SUM($L407)&gt;SUM($J407)+0.000001),"Prix supérieur à la valeur globale : un actif manque","OK")))))))))))))</f>
        <v/>
      </c>
    </row>
    <row r="408" spans="1:20" x14ac:dyDescent="0.25">
      <c r="A408" s="14"/>
      <c r="B408" s="15"/>
      <c r="C408" s="15"/>
      <c r="D408" s="16"/>
      <c r="E408" s="16"/>
      <c r="F408" s="16"/>
      <c r="G408" s="16"/>
      <c r="H408" s="16"/>
      <c r="I408" s="17" t="str">
        <f>IF($C408="Cession",COUNTIF($C$14:$C408,"Cession"),"")</f>
        <v/>
      </c>
      <c r="J408" s="18" t="str">
        <f>IF($C408="Cession",SUMIFS('Valeur globale'!$F$5:$F$1004,'Valeur globale'!$A$5:$A$1004,$I408),"")</f>
        <v/>
      </c>
      <c r="K408" s="19" t="str">
        <f>IF($C408="Cession",SUM($E408)-SUM($F408),"")</f>
        <v/>
      </c>
      <c r="L408" s="19" t="str">
        <f>IF($C408="Cession",SUM($E408)+SUM($G408)-SUM($H408),"")</f>
        <v/>
      </c>
      <c r="M408" s="19" t="str">
        <f>IF($C408="Cession",SUM($L408)-SUM($F408),"")</f>
        <v/>
      </c>
      <c r="N408" s="18" t="str">
        <f>IF($C408="Cession",SUMIFS($D$13:$D407,$C$13:$C407,"Achat"),"")</f>
        <v/>
      </c>
      <c r="O408" s="18" t="str">
        <f>IF($C408="Cession",SUM($R$13:$R407),"")</f>
        <v/>
      </c>
      <c r="P408" s="18" t="str">
        <f>IF($C408="Cession",SUMIFS($G$13:$G407,$C$13:$C407,"Cession"),"")</f>
        <v/>
      </c>
      <c r="Q408" s="19" t="str">
        <f>IF($C408="Cession",SUM($N408)-SUM($O408)-SUM($P408),"")</f>
        <v/>
      </c>
      <c r="R408" s="19" t="str">
        <f>IF(AND($C408="Cession",SUM($J408)&gt;0,SUM($L408)&lt;=SUM($J408)+0.000001),SUM($Q408)*SUM($L408)/SUM($J408),"")</f>
        <v/>
      </c>
      <c r="S408" s="20" t="str">
        <f>IF($R408="","",SUM($M408)-$R408)</f>
        <v/>
      </c>
      <c r="T408" s="21" t="str">
        <f>IF($C408="","",IF($C407="","Ligne précédente vide",IF(NOT(OR($C408="Achat",$C408="Cession",$C408="Échange sans soulte",$C408="Transfert")),"Type inconnu",IF(NOT(ISNUMBER($A408)),"Date manquante",IF(SUM($A408)&lt;MAX($A$13:$A407),"Date antérieure à une ligne précédente",IF(AND($C408="Achat",SUM($D408)&lt;=0),"Montant de l’achat manquant",IF(AND($C408="Achat",OR(SUM($E408)&lt;&gt;0,SUM($F408)&lt;&gt;0,SUM($G408)&lt;&gt;0,SUM($H408)&lt;&gt;0)),"Achat : colonnes E à H à laisser vides",IF(AND($C408="Cession",SUM($D408)&lt;&gt;0),"Cession : colonne D à laisser vide",IF(AND($C408="Cession",OR(SUM($E408)&lt;0,SUM($F408)&lt;0,SUM($G408)&lt;0,SUM($H408)&lt;0)),"Montant négatif",IF(AND($C408="Cession",SUM($E408)&lt;=0),"Prix de cession manquant",IF(AND($C408="Cession",SUM($G408)&gt;0,SUM($H408)&gt;0),"Une seule soulte par cession",IF(AND($C408="Cession",SUM($J408)&lt;=0),"Valeur globale manquante (onglet Valeur globale)",IF(AND($C408="Cession",SUM($L408)&gt;SUM($J408)+0.000001),"Prix supérieur à la valeur globale : un actif manque","OK")))))))))))))</f>
        <v/>
      </c>
    </row>
    <row r="409" spans="1:20" x14ac:dyDescent="0.25">
      <c r="A409" s="14"/>
      <c r="B409" s="15"/>
      <c r="C409" s="15"/>
      <c r="D409" s="16"/>
      <c r="E409" s="16"/>
      <c r="F409" s="16"/>
      <c r="G409" s="16"/>
      <c r="H409" s="16"/>
      <c r="I409" s="17" t="str">
        <f>IF($C409="Cession",COUNTIF($C$14:$C409,"Cession"),"")</f>
        <v/>
      </c>
      <c r="J409" s="18" t="str">
        <f>IF($C409="Cession",SUMIFS('Valeur globale'!$F$5:$F$1004,'Valeur globale'!$A$5:$A$1004,$I409),"")</f>
        <v/>
      </c>
      <c r="K409" s="19" t="str">
        <f>IF($C409="Cession",SUM($E409)-SUM($F409),"")</f>
        <v/>
      </c>
      <c r="L409" s="19" t="str">
        <f>IF($C409="Cession",SUM($E409)+SUM($G409)-SUM($H409),"")</f>
        <v/>
      </c>
      <c r="M409" s="19" t="str">
        <f>IF($C409="Cession",SUM($L409)-SUM($F409),"")</f>
        <v/>
      </c>
      <c r="N409" s="18" t="str">
        <f>IF($C409="Cession",SUMIFS($D$13:$D408,$C$13:$C408,"Achat"),"")</f>
        <v/>
      </c>
      <c r="O409" s="18" t="str">
        <f>IF($C409="Cession",SUM($R$13:$R408),"")</f>
        <v/>
      </c>
      <c r="P409" s="18" t="str">
        <f>IF($C409="Cession",SUMIFS($G$13:$G408,$C$13:$C408,"Cession"),"")</f>
        <v/>
      </c>
      <c r="Q409" s="19" t="str">
        <f>IF($C409="Cession",SUM($N409)-SUM($O409)-SUM($P409),"")</f>
        <v/>
      </c>
      <c r="R409" s="19" t="str">
        <f>IF(AND($C409="Cession",SUM($J409)&gt;0,SUM($L409)&lt;=SUM($J409)+0.000001),SUM($Q409)*SUM($L409)/SUM($J409),"")</f>
        <v/>
      </c>
      <c r="S409" s="20" t="str">
        <f>IF($R409="","",SUM($M409)-$R409)</f>
        <v/>
      </c>
      <c r="T409" s="21" t="str">
        <f>IF($C409="","",IF($C408="","Ligne précédente vide",IF(NOT(OR($C409="Achat",$C409="Cession",$C409="Échange sans soulte",$C409="Transfert")),"Type inconnu",IF(NOT(ISNUMBER($A409)),"Date manquante",IF(SUM($A409)&lt;MAX($A$13:$A408),"Date antérieure à une ligne précédente",IF(AND($C409="Achat",SUM($D409)&lt;=0),"Montant de l’achat manquant",IF(AND($C409="Achat",OR(SUM($E409)&lt;&gt;0,SUM($F409)&lt;&gt;0,SUM($G409)&lt;&gt;0,SUM($H409)&lt;&gt;0)),"Achat : colonnes E à H à laisser vides",IF(AND($C409="Cession",SUM($D409)&lt;&gt;0),"Cession : colonne D à laisser vide",IF(AND($C409="Cession",OR(SUM($E409)&lt;0,SUM($F409)&lt;0,SUM($G409)&lt;0,SUM($H409)&lt;0)),"Montant négatif",IF(AND($C409="Cession",SUM($E409)&lt;=0),"Prix de cession manquant",IF(AND($C409="Cession",SUM($G409)&gt;0,SUM($H409)&gt;0),"Une seule soulte par cession",IF(AND($C409="Cession",SUM($J409)&lt;=0),"Valeur globale manquante (onglet Valeur globale)",IF(AND($C409="Cession",SUM($L409)&gt;SUM($J409)+0.000001),"Prix supérieur à la valeur globale : un actif manque","OK")))))))))))))</f>
        <v/>
      </c>
    </row>
    <row r="410" spans="1:20" x14ac:dyDescent="0.25">
      <c r="A410" s="14"/>
      <c r="B410" s="15"/>
      <c r="C410" s="15"/>
      <c r="D410" s="16"/>
      <c r="E410" s="16"/>
      <c r="F410" s="16"/>
      <c r="G410" s="16"/>
      <c r="H410" s="16"/>
      <c r="I410" s="17" t="str">
        <f>IF($C410="Cession",COUNTIF($C$14:$C410,"Cession"),"")</f>
        <v/>
      </c>
      <c r="J410" s="18" t="str">
        <f>IF($C410="Cession",SUMIFS('Valeur globale'!$F$5:$F$1004,'Valeur globale'!$A$5:$A$1004,$I410),"")</f>
        <v/>
      </c>
      <c r="K410" s="19" t="str">
        <f>IF($C410="Cession",SUM($E410)-SUM($F410),"")</f>
        <v/>
      </c>
      <c r="L410" s="19" t="str">
        <f>IF($C410="Cession",SUM($E410)+SUM($G410)-SUM($H410),"")</f>
        <v/>
      </c>
      <c r="M410" s="19" t="str">
        <f>IF($C410="Cession",SUM($L410)-SUM($F410),"")</f>
        <v/>
      </c>
      <c r="N410" s="18" t="str">
        <f>IF($C410="Cession",SUMIFS($D$13:$D409,$C$13:$C409,"Achat"),"")</f>
        <v/>
      </c>
      <c r="O410" s="18" t="str">
        <f>IF($C410="Cession",SUM($R$13:$R409),"")</f>
        <v/>
      </c>
      <c r="P410" s="18" t="str">
        <f>IF($C410="Cession",SUMIFS($G$13:$G409,$C$13:$C409,"Cession"),"")</f>
        <v/>
      </c>
      <c r="Q410" s="19" t="str">
        <f>IF($C410="Cession",SUM($N410)-SUM($O410)-SUM($P410),"")</f>
        <v/>
      </c>
      <c r="R410" s="19" t="str">
        <f>IF(AND($C410="Cession",SUM($J410)&gt;0,SUM($L410)&lt;=SUM($J410)+0.000001),SUM($Q410)*SUM($L410)/SUM($J410),"")</f>
        <v/>
      </c>
      <c r="S410" s="20" t="str">
        <f>IF($R410="","",SUM($M410)-$R410)</f>
        <v/>
      </c>
      <c r="T410" s="21" t="str">
        <f>IF($C410="","",IF($C409="","Ligne précédente vide",IF(NOT(OR($C410="Achat",$C410="Cession",$C410="Échange sans soulte",$C410="Transfert")),"Type inconnu",IF(NOT(ISNUMBER($A410)),"Date manquante",IF(SUM($A410)&lt;MAX($A$13:$A409),"Date antérieure à une ligne précédente",IF(AND($C410="Achat",SUM($D410)&lt;=0),"Montant de l’achat manquant",IF(AND($C410="Achat",OR(SUM($E410)&lt;&gt;0,SUM($F410)&lt;&gt;0,SUM($G410)&lt;&gt;0,SUM($H410)&lt;&gt;0)),"Achat : colonnes E à H à laisser vides",IF(AND($C410="Cession",SUM($D410)&lt;&gt;0),"Cession : colonne D à laisser vide",IF(AND($C410="Cession",OR(SUM($E410)&lt;0,SUM($F410)&lt;0,SUM($G410)&lt;0,SUM($H410)&lt;0)),"Montant négatif",IF(AND($C410="Cession",SUM($E410)&lt;=0),"Prix de cession manquant",IF(AND($C410="Cession",SUM($G410)&gt;0,SUM($H410)&gt;0),"Une seule soulte par cession",IF(AND($C410="Cession",SUM($J410)&lt;=0),"Valeur globale manquante (onglet Valeur globale)",IF(AND($C410="Cession",SUM($L410)&gt;SUM($J410)+0.000001),"Prix supérieur à la valeur globale : un actif manque","OK")))))))))))))</f>
        <v/>
      </c>
    </row>
    <row r="411" spans="1:20" x14ac:dyDescent="0.25">
      <c r="A411" s="14"/>
      <c r="B411" s="15"/>
      <c r="C411" s="15"/>
      <c r="D411" s="16"/>
      <c r="E411" s="16"/>
      <c r="F411" s="16"/>
      <c r="G411" s="16"/>
      <c r="H411" s="16"/>
      <c r="I411" s="17" t="str">
        <f>IF($C411="Cession",COUNTIF($C$14:$C411,"Cession"),"")</f>
        <v/>
      </c>
      <c r="J411" s="18" t="str">
        <f>IF($C411="Cession",SUMIFS('Valeur globale'!$F$5:$F$1004,'Valeur globale'!$A$5:$A$1004,$I411),"")</f>
        <v/>
      </c>
      <c r="K411" s="19" t="str">
        <f>IF($C411="Cession",SUM($E411)-SUM($F411),"")</f>
        <v/>
      </c>
      <c r="L411" s="19" t="str">
        <f>IF($C411="Cession",SUM($E411)+SUM($G411)-SUM($H411),"")</f>
        <v/>
      </c>
      <c r="M411" s="19" t="str">
        <f>IF($C411="Cession",SUM($L411)-SUM($F411),"")</f>
        <v/>
      </c>
      <c r="N411" s="18" t="str">
        <f>IF($C411="Cession",SUMIFS($D$13:$D410,$C$13:$C410,"Achat"),"")</f>
        <v/>
      </c>
      <c r="O411" s="18" t="str">
        <f>IF($C411="Cession",SUM($R$13:$R410),"")</f>
        <v/>
      </c>
      <c r="P411" s="18" t="str">
        <f>IF($C411="Cession",SUMIFS($G$13:$G410,$C$13:$C410,"Cession"),"")</f>
        <v/>
      </c>
      <c r="Q411" s="19" t="str">
        <f>IF($C411="Cession",SUM($N411)-SUM($O411)-SUM($P411),"")</f>
        <v/>
      </c>
      <c r="R411" s="19" t="str">
        <f>IF(AND($C411="Cession",SUM($J411)&gt;0,SUM($L411)&lt;=SUM($J411)+0.000001),SUM($Q411)*SUM($L411)/SUM($J411),"")</f>
        <v/>
      </c>
      <c r="S411" s="20" t="str">
        <f>IF($R411="","",SUM($M411)-$R411)</f>
        <v/>
      </c>
      <c r="T411" s="21" t="str">
        <f>IF($C411="","",IF($C410="","Ligne précédente vide",IF(NOT(OR($C411="Achat",$C411="Cession",$C411="Échange sans soulte",$C411="Transfert")),"Type inconnu",IF(NOT(ISNUMBER($A411)),"Date manquante",IF(SUM($A411)&lt;MAX($A$13:$A410),"Date antérieure à une ligne précédente",IF(AND($C411="Achat",SUM($D411)&lt;=0),"Montant de l’achat manquant",IF(AND($C411="Achat",OR(SUM($E411)&lt;&gt;0,SUM($F411)&lt;&gt;0,SUM($G411)&lt;&gt;0,SUM($H411)&lt;&gt;0)),"Achat : colonnes E à H à laisser vides",IF(AND($C411="Cession",SUM($D411)&lt;&gt;0),"Cession : colonne D à laisser vide",IF(AND($C411="Cession",OR(SUM($E411)&lt;0,SUM($F411)&lt;0,SUM($G411)&lt;0,SUM($H411)&lt;0)),"Montant négatif",IF(AND($C411="Cession",SUM($E411)&lt;=0),"Prix de cession manquant",IF(AND($C411="Cession",SUM($G411)&gt;0,SUM($H411)&gt;0),"Une seule soulte par cession",IF(AND($C411="Cession",SUM($J411)&lt;=0),"Valeur globale manquante (onglet Valeur globale)",IF(AND($C411="Cession",SUM($L411)&gt;SUM($J411)+0.000001),"Prix supérieur à la valeur globale : un actif manque","OK")))))))))))))</f>
        <v/>
      </c>
    </row>
    <row r="412" spans="1:20" x14ac:dyDescent="0.25">
      <c r="A412" s="14"/>
      <c r="B412" s="15"/>
      <c r="C412" s="15"/>
      <c r="D412" s="16"/>
      <c r="E412" s="16"/>
      <c r="F412" s="16"/>
      <c r="G412" s="16"/>
      <c r="H412" s="16"/>
      <c r="I412" s="17" t="str">
        <f>IF($C412="Cession",COUNTIF($C$14:$C412,"Cession"),"")</f>
        <v/>
      </c>
      <c r="J412" s="18" t="str">
        <f>IF($C412="Cession",SUMIFS('Valeur globale'!$F$5:$F$1004,'Valeur globale'!$A$5:$A$1004,$I412),"")</f>
        <v/>
      </c>
      <c r="K412" s="19" t="str">
        <f>IF($C412="Cession",SUM($E412)-SUM($F412),"")</f>
        <v/>
      </c>
      <c r="L412" s="19" t="str">
        <f>IF($C412="Cession",SUM($E412)+SUM($G412)-SUM($H412),"")</f>
        <v/>
      </c>
      <c r="M412" s="19" t="str">
        <f>IF($C412="Cession",SUM($L412)-SUM($F412),"")</f>
        <v/>
      </c>
      <c r="N412" s="18" t="str">
        <f>IF($C412="Cession",SUMIFS($D$13:$D411,$C$13:$C411,"Achat"),"")</f>
        <v/>
      </c>
      <c r="O412" s="18" t="str">
        <f>IF($C412="Cession",SUM($R$13:$R411),"")</f>
        <v/>
      </c>
      <c r="P412" s="18" t="str">
        <f>IF($C412="Cession",SUMIFS($G$13:$G411,$C$13:$C411,"Cession"),"")</f>
        <v/>
      </c>
      <c r="Q412" s="19" t="str">
        <f>IF($C412="Cession",SUM($N412)-SUM($O412)-SUM($P412),"")</f>
        <v/>
      </c>
      <c r="R412" s="19" t="str">
        <f>IF(AND($C412="Cession",SUM($J412)&gt;0,SUM($L412)&lt;=SUM($J412)+0.000001),SUM($Q412)*SUM($L412)/SUM($J412),"")</f>
        <v/>
      </c>
      <c r="S412" s="20" t="str">
        <f>IF($R412="","",SUM($M412)-$R412)</f>
        <v/>
      </c>
      <c r="T412" s="21" t="str">
        <f>IF($C412="","",IF($C411="","Ligne précédente vide",IF(NOT(OR($C412="Achat",$C412="Cession",$C412="Échange sans soulte",$C412="Transfert")),"Type inconnu",IF(NOT(ISNUMBER($A412)),"Date manquante",IF(SUM($A412)&lt;MAX($A$13:$A411),"Date antérieure à une ligne précédente",IF(AND($C412="Achat",SUM($D412)&lt;=0),"Montant de l’achat manquant",IF(AND($C412="Achat",OR(SUM($E412)&lt;&gt;0,SUM($F412)&lt;&gt;0,SUM($G412)&lt;&gt;0,SUM($H412)&lt;&gt;0)),"Achat : colonnes E à H à laisser vides",IF(AND($C412="Cession",SUM($D412)&lt;&gt;0),"Cession : colonne D à laisser vide",IF(AND($C412="Cession",OR(SUM($E412)&lt;0,SUM($F412)&lt;0,SUM($G412)&lt;0,SUM($H412)&lt;0)),"Montant négatif",IF(AND($C412="Cession",SUM($E412)&lt;=0),"Prix de cession manquant",IF(AND($C412="Cession",SUM($G412)&gt;0,SUM($H412)&gt;0),"Une seule soulte par cession",IF(AND($C412="Cession",SUM($J412)&lt;=0),"Valeur globale manquante (onglet Valeur globale)",IF(AND($C412="Cession",SUM($L412)&gt;SUM($J412)+0.000001),"Prix supérieur à la valeur globale : un actif manque","OK")))))))))))))</f>
        <v/>
      </c>
    </row>
    <row r="413" spans="1:20" x14ac:dyDescent="0.25">
      <c r="A413" s="14"/>
      <c r="B413" s="15"/>
      <c r="C413" s="15"/>
      <c r="D413" s="16"/>
      <c r="E413" s="16"/>
      <c r="F413" s="16"/>
      <c r="G413" s="16"/>
      <c r="H413" s="16"/>
      <c r="I413" s="17" t="str">
        <f>IF($C413="Cession",COUNTIF($C$14:$C413,"Cession"),"")</f>
        <v/>
      </c>
      <c r="J413" s="18" t="str">
        <f>IF($C413="Cession",SUMIFS('Valeur globale'!$F$5:$F$1004,'Valeur globale'!$A$5:$A$1004,$I413),"")</f>
        <v/>
      </c>
      <c r="K413" s="19" t="str">
        <f>IF($C413="Cession",SUM($E413)-SUM($F413),"")</f>
        <v/>
      </c>
      <c r="L413" s="19" t="str">
        <f>IF($C413="Cession",SUM($E413)+SUM($G413)-SUM($H413),"")</f>
        <v/>
      </c>
      <c r="M413" s="19" t="str">
        <f>IF($C413="Cession",SUM($L413)-SUM($F413),"")</f>
        <v/>
      </c>
      <c r="N413" s="18" t="str">
        <f>IF($C413="Cession",SUMIFS($D$13:$D412,$C$13:$C412,"Achat"),"")</f>
        <v/>
      </c>
      <c r="O413" s="18" t="str">
        <f>IF($C413="Cession",SUM($R$13:$R412),"")</f>
        <v/>
      </c>
      <c r="P413" s="18" t="str">
        <f>IF($C413="Cession",SUMIFS($G$13:$G412,$C$13:$C412,"Cession"),"")</f>
        <v/>
      </c>
      <c r="Q413" s="19" t="str">
        <f>IF($C413="Cession",SUM($N413)-SUM($O413)-SUM($P413),"")</f>
        <v/>
      </c>
      <c r="R413" s="19" t="str">
        <f>IF(AND($C413="Cession",SUM($J413)&gt;0,SUM($L413)&lt;=SUM($J413)+0.000001),SUM($Q413)*SUM($L413)/SUM($J413),"")</f>
        <v/>
      </c>
      <c r="S413" s="20" t="str">
        <f>IF($R413="","",SUM($M413)-$R413)</f>
        <v/>
      </c>
      <c r="T413" s="21" t="str">
        <f>IF($C413="","",IF($C412="","Ligne précédente vide",IF(NOT(OR($C413="Achat",$C413="Cession",$C413="Échange sans soulte",$C413="Transfert")),"Type inconnu",IF(NOT(ISNUMBER($A413)),"Date manquante",IF(SUM($A413)&lt;MAX($A$13:$A412),"Date antérieure à une ligne précédente",IF(AND($C413="Achat",SUM($D413)&lt;=0),"Montant de l’achat manquant",IF(AND($C413="Achat",OR(SUM($E413)&lt;&gt;0,SUM($F413)&lt;&gt;0,SUM($G413)&lt;&gt;0,SUM($H413)&lt;&gt;0)),"Achat : colonnes E à H à laisser vides",IF(AND($C413="Cession",SUM($D413)&lt;&gt;0),"Cession : colonne D à laisser vide",IF(AND($C413="Cession",OR(SUM($E413)&lt;0,SUM($F413)&lt;0,SUM($G413)&lt;0,SUM($H413)&lt;0)),"Montant négatif",IF(AND($C413="Cession",SUM($E413)&lt;=0),"Prix de cession manquant",IF(AND($C413="Cession",SUM($G413)&gt;0,SUM($H413)&gt;0),"Une seule soulte par cession",IF(AND($C413="Cession",SUM($J413)&lt;=0),"Valeur globale manquante (onglet Valeur globale)",IF(AND($C413="Cession",SUM($L413)&gt;SUM($J413)+0.000001),"Prix supérieur à la valeur globale : un actif manque","OK")))))))))))))</f>
        <v/>
      </c>
    </row>
    <row r="414" spans="1:20" x14ac:dyDescent="0.25">
      <c r="A414" s="14"/>
      <c r="B414" s="15"/>
      <c r="C414" s="15"/>
      <c r="D414" s="16"/>
      <c r="E414" s="16"/>
      <c r="F414" s="16"/>
      <c r="G414" s="16"/>
      <c r="H414" s="16"/>
      <c r="I414" s="17" t="str">
        <f>IF($C414="Cession",COUNTIF($C$14:$C414,"Cession"),"")</f>
        <v/>
      </c>
      <c r="J414" s="18" t="str">
        <f>IF($C414="Cession",SUMIFS('Valeur globale'!$F$5:$F$1004,'Valeur globale'!$A$5:$A$1004,$I414),"")</f>
        <v/>
      </c>
      <c r="K414" s="19" t="str">
        <f>IF($C414="Cession",SUM($E414)-SUM($F414),"")</f>
        <v/>
      </c>
      <c r="L414" s="19" t="str">
        <f>IF($C414="Cession",SUM($E414)+SUM($G414)-SUM($H414),"")</f>
        <v/>
      </c>
      <c r="M414" s="19" t="str">
        <f>IF($C414="Cession",SUM($L414)-SUM($F414),"")</f>
        <v/>
      </c>
      <c r="N414" s="18" t="str">
        <f>IF($C414="Cession",SUMIFS($D$13:$D413,$C$13:$C413,"Achat"),"")</f>
        <v/>
      </c>
      <c r="O414" s="18" t="str">
        <f>IF($C414="Cession",SUM($R$13:$R413),"")</f>
        <v/>
      </c>
      <c r="P414" s="18" t="str">
        <f>IF($C414="Cession",SUMIFS($G$13:$G413,$C$13:$C413,"Cession"),"")</f>
        <v/>
      </c>
      <c r="Q414" s="19" t="str">
        <f>IF($C414="Cession",SUM($N414)-SUM($O414)-SUM($P414),"")</f>
        <v/>
      </c>
      <c r="R414" s="19" t="str">
        <f>IF(AND($C414="Cession",SUM($J414)&gt;0,SUM($L414)&lt;=SUM($J414)+0.000001),SUM($Q414)*SUM($L414)/SUM($J414),"")</f>
        <v/>
      </c>
      <c r="S414" s="20" t="str">
        <f>IF($R414="","",SUM($M414)-$R414)</f>
        <v/>
      </c>
      <c r="T414" s="21" t="str">
        <f>IF($C414="","",IF($C413="","Ligne précédente vide",IF(NOT(OR($C414="Achat",$C414="Cession",$C414="Échange sans soulte",$C414="Transfert")),"Type inconnu",IF(NOT(ISNUMBER($A414)),"Date manquante",IF(SUM($A414)&lt;MAX($A$13:$A413),"Date antérieure à une ligne précédente",IF(AND($C414="Achat",SUM($D414)&lt;=0),"Montant de l’achat manquant",IF(AND($C414="Achat",OR(SUM($E414)&lt;&gt;0,SUM($F414)&lt;&gt;0,SUM($G414)&lt;&gt;0,SUM($H414)&lt;&gt;0)),"Achat : colonnes E à H à laisser vides",IF(AND($C414="Cession",SUM($D414)&lt;&gt;0),"Cession : colonne D à laisser vide",IF(AND($C414="Cession",OR(SUM($E414)&lt;0,SUM($F414)&lt;0,SUM($G414)&lt;0,SUM($H414)&lt;0)),"Montant négatif",IF(AND($C414="Cession",SUM($E414)&lt;=0),"Prix de cession manquant",IF(AND($C414="Cession",SUM($G414)&gt;0,SUM($H414)&gt;0),"Une seule soulte par cession",IF(AND($C414="Cession",SUM($J414)&lt;=0),"Valeur globale manquante (onglet Valeur globale)",IF(AND($C414="Cession",SUM($L414)&gt;SUM($J414)+0.000001),"Prix supérieur à la valeur globale : un actif manque","OK")))))))))))))</f>
        <v/>
      </c>
    </row>
    <row r="415" spans="1:20" x14ac:dyDescent="0.25">
      <c r="A415" s="14"/>
      <c r="B415" s="15"/>
      <c r="C415" s="15"/>
      <c r="D415" s="16"/>
      <c r="E415" s="16"/>
      <c r="F415" s="16"/>
      <c r="G415" s="16"/>
      <c r="H415" s="16"/>
      <c r="I415" s="17" t="str">
        <f>IF($C415="Cession",COUNTIF($C$14:$C415,"Cession"),"")</f>
        <v/>
      </c>
      <c r="J415" s="18" t="str">
        <f>IF($C415="Cession",SUMIFS('Valeur globale'!$F$5:$F$1004,'Valeur globale'!$A$5:$A$1004,$I415),"")</f>
        <v/>
      </c>
      <c r="K415" s="19" t="str">
        <f>IF($C415="Cession",SUM($E415)-SUM($F415),"")</f>
        <v/>
      </c>
      <c r="L415" s="19" t="str">
        <f>IF($C415="Cession",SUM($E415)+SUM($G415)-SUM($H415),"")</f>
        <v/>
      </c>
      <c r="M415" s="19" t="str">
        <f>IF($C415="Cession",SUM($L415)-SUM($F415),"")</f>
        <v/>
      </c>
      <c r="N415" s="18" t="str">
        <f>IF($C415="Cession",SUMIFS($D$13:$D414,$C$13:$C414,"Achat"),"")</f>
        <v/>
      </c>
      <c r="O415" s="18" t="str">
        <f>IF($C415="Cession",SUM($R$13:$R414),"")</f>
        <v/>
      </c>
      <c r="P415" s="18" t="str">
        <f>IF($C415="Cession",SUMIFS($G$13:$G414,$C$13:$C414,"Cession"),"")</f>
        <v/>
      </c>
      <c r="Q415" s="19" t="str">
        <f>IF($C415="Cession",SUM($N415)-SUM($O415)-SUM($P415),"")</f>
        <v/>
      </c>
      <c r="R415" s="19" t="str">
        <f>IF(AND($C415="Cession",SUM($J415)&gt;0,SUM($L415)&lt;=SUM($J415)+0.000001),SUM($Q415)*SUM($L415)/SUM($J415),"")</f>
        <v/>
      </c>
      <c r="S415" s="20" t="str">
        <f>IF($R415="","",SUM($M415)-$R415)</f>
        <v/>
      </c>
      <c r="T415" s="21" t="str">
        <f>IF($C415="","",IF($C414="","Ligne précédente vide",IF(NOT(OR($C415="Achat",$C415="Cession",$C415="Échange sans soulte",$C415="Transfert")),"Type inconnu",IF(NOT(ISNUMBER($A415)),"Date manquante",IF(SUM($A415)&lt;MAX($A$13:$A414),"Date antérieure à une ligne précédente",IF(AND($C415="Achat",SUM($D415)&lt;=0),"Montant de l’achat manquant",IF(AND($C415="Achat",OR(SUM($E415)&lt;&gt;0,SUM($F415)&lt;&gt;0,SUM($G415)&lt;&gt;0,SUM($H415)&lt;&gt;0)),"Achat : colonnes E à H à laisser vides",IF(AND($C415="Cession",SUM($D415)&lt;&gt;0),"Cession : colonne D à laisser vide",IF(AND($C415="Cession",OR(SUM($E415)&lt;0,SUM($F415)&lt;0,SUM($G415)&lt;0,SUM($H415)&lt;0)),"Montant négatif",IF(AND($C415="Cession",SUM($E415)&lt;=0),"Prix de cession manquant",IF(AND($C415="Cession",SUM($G415)&gt;0,SUM($H415)&gt;0),"Une seule soulte par cession",IF(AND($C415="Cession",SUM($J415)&lt;=0),"Valeur globale manquante (onglet Valeur globale)",IF(AND($C415="Cession",SUM($L415)&gt;SUM($J415)+0.000001),"Prix supérieur à la valeur globale : un actif manque","OK")))))))))))))</f>
        <v/>
      </c>
    </row>
    <row r="416" spans="1:20" x14ac:dyDescent="0.25">
      <c r="A416" s="14"/>
      <c r="B416" s="15"/>
      <c r="C416" s="15"/>
      <c r="D416" s="16"/>
      <c r="E416" s="16"/>
      <c r="F416" s="16"/>
      <c r="G416" s="16"/>
      <c r="H416" s="16"/>
      <c r="I416" s="17" t="str">
        <f>IF($C416="Cession",COUNTIF($C$14:$C416,"Cession"),"")</f>
        <v/>
      </c>
      <c r="J416" s="18" t="str">
        <f>IF($C416="Cession",SUMIFS('Valeur globale'!$F$5:$F$1004,'Valeur globale'!$A$5:$A$1004,$I416),"")</f>
        <v/>
      </c>
      <c r="K416" s="19" t="str">
        <f>IF($C416="Cession",SUM($E416)-SUM($F416),"")</f>
        <v/>
      </c>
      <c r="L416" s="19" t="str">
        <f>IF($C416="Cession",SUM($E416)+SUM($G416)-SUM($H416),"")</f>
        <v/>
      </c>
      <c r="M416" s="19" t="str">
        <f>IF($C416="Cession",SUM($L416)-SUM($F416),"")</f>
        <v/>
      </c>
      <c r="N416" s="18" t="str">
        <f>IF($C416="Cession",SUMIFS($D$13:$D415,$C$13:$C415,"Achat"),"")</f>
        <v/>
      </c>
      <c r="O416" s="18" t="str">
        <f>IF($C416="Cession",SUM($R$13:$R415),"")</f>
        <v/>
      </c>
      <c r="P416" s="18" t="str">
        <f>IF($C416="Cession",SUMIFS($G$13:$G415,$C$13:$C415,"Cession"),"")</f>
        <v/>
      </c>
      <c r="Q416" s="19" t="str">
        <f>IF($C416="Cession",SUM($N416)-SUM($O416)-SUM($P416),"")</f>
        <v/>
      </c>
      <c r="R416" s="19" t="str">
        <f>IF(AND($C416="Cession",SUM($J416)&gt;0,SUM($L416)&lt;=SUM($J416)+0.000001),SUM($Q416)*SUM($L416)/SUM($J416),"")</f>
        <v/>
      </c>
      <c r="S416" s="20" t="str">
        <f>IF($R416="","",SUM($M416)-$R416)</f>
        <v/>
      </c>
      <c r="T416" s="21" t="str">
        <f>IF($C416="","",IF($C415="","Ligne précédente vide",IF(NOT(OR($C416="Achat",$C416="Cession",$C416="Échange sans soulte",$C416="Transfert")),"Type inconnu",IF(NOT(ISNUMBER($A416)),"Date manquante",IF(SUM($A416)&lt;MAX($A$13:$A415),"Date antérieure à une ligne précédente",IF(AND($C416="Achat",SUM($D416)&lt;=0),"Montant de l’achat manquant",IF(AND($C416="Achat",OR(SUM($E416)&lt;&gt;0,SUM($F416)&lt;&gt;0,SUM($G416)&lt;&gt;0,SUM($H416)&lt;&gt;0)),"Achat : colonnes E à H à laisser vides",IF(AND($C416="Cession",SUM($D416)&lt;&gt;0),"Cession : colonne D à laisser vide",IF(AND($C416="Cession",OR(SUM($E416)&lt;0,SUM($F416)&lt;0,SUM($G416)&lt;0,SUM($H416)&lt;0)),"Montant négatif",IF(AND($C416="Cession",SUM($E416)&lt;=0),"Prix de cession manquant",IF(AND($C416="Cession",SUM($G416)&gt;0,SUM($H416)&gt;0),"Une seule soulte par cession",IF(AND($C416="Cession",SUM($J416)&lt;=0),"Valeur globale manquante (onglet Valeur globale)",IF(AND($C416="Cession",SUM($L416)&gt;SUM($J416)+0.000001),"Prix supérieur à la valeur globale : un actif manque","OK")))))))))))))</f>
        <v/>
      </c>
    </row>
    <row r="417" spans="1:20" x14ac:dyDescent="0.25">
      <c r="A417" s="14"/>
      <c r="B417" s="15"/>
      <c r="C417" s="15"/>
      <c r="D417" s="16"/>
      <c r="E417" s="16"/>
      <c r="F417" s="16"/>
      <c r="G417" s="16"/>
      <c r="H417" s="16"/>
      <c r="I417" s="17" t="str">
        <f>IF($C417="Cession",COUNTIF($C$14:$C417,"Cession"),"")</f>
        <v/>
      </c>
      <c r="J417" s="18" t="str">
        <f>IF($C417="Cession",SUMIFS('Valeur globale'!$F$5:$F$1004,'Valeur globale'!$A$5:$A$1004,$I417),"")</f>
        <v/>
      </c>
      <c r="K417" s="19" t="str">
        <f>IF($C417="Cession",SUM($E417)-SUM($F417),"")</f>
        <v/>
      </c>
      <c r="L417" s="19" t="str">
        <f>IF($C417="Cession",SUM($E417)+SUM($G417)-SUM($H417),"")</f>
        <v/>
      </c>
      <c r="M417" s="19" t="str">
        <f>IF($C417="Cession",SUM($L417)-SUM($F417),"")</f>
        <v/>
      </c>
      <c r="N417" s="18" t="str">
        <f>IF($C417="Cession",SUMIFS($D$13:$D416,$C$13:$C416,"Achat"),"")</f>
        <v/>
      </c>
      <c r="O417" s="18" t="str">
        <f>IF($C417="Cession",SUM($R$13:$R416),"")</f>
        <v/>
      </c>
      <c r="P417" s="18" t="str">
        <f>IF($C417="Cession",SUMIFS($G$13:$G416,$C$13:$C416,"Cession"),"")</f>
        <v/>
      </c>
      <c r="Q417" s="19" t="str">
        <f>IF($C417="Cession",SUM($N417)-SUM($O417)-SUM($P417),"")</f>
        <v/>
      </c>
      <c r="R417" s="19" t="str">
        <f>IF(AND($C417="Cession",SUM($J417)&gt;0,SUM($L417)&lt;=SUM($J417)+0.000001),SUM($Q417)*SUM($L417)/SUM($J417),"")</f>
        <v/>
      </c>
      <c r="S417" s="20" t="str">
        <f>IF($R417="","",SUM($M417)-$R417)</f>
        <v/>
      </c>
      <c r="T417" s="21" t="str">
        <f>IF($C417="","",IF($C416="","Ligne précédente vide",IF(NOT(OR($C417="Achat",$C417="Cession",$C417="Échange sans soulte",$C417="Transfert")),"Type inconnu",IF(NOT(ISNUMBER($A417)),"Date manquante",IF(SUM($A417)&lt;MAX($A$13:$A416),"Date antérieure à une ligne précédente",IF(AND($C417="Achat",SUM($D417)&lt;=0),"Montant de l’achat manquant",IF(AND($C417="Achat",OR(SUM($E417)&lt;&gt;0,SUM($F417)&lt;&gt;0,SUM($G417)&lt;&gt;0,SUM($H417)&lt;&gt;0)),"Achat : colonnes E à H à laisser vides",IF(AND($C417="Cession",SUM($D417)&lt;&gt;0),"Cession : colonne D à laisser vide",IF(AND($C417="Cession",OR(SUM($E417)&lt;0,SUM($F417)&lt;0,SUM($G417)&lt;0,SUM($H417)&lt;0)),"Montant négatif",IF(AND($C417="Cession",SUM($E417)&lt;=0),"Prix de cession manquant",IF(AND($C417="Cession",SUM($G417)&gt;0,SUM($H417)&gt;0),"Une seule soulte par cession",IF(AND($C417="Cession",SUM($J417)&lt;=0),"Valeur globale manquante (onglet Valeur globale)",IF(AND($C417="Cession",SUM($L417)&gt;SUM($J417)+0.000001),"Prix supérieur à la valeur globale : un actif manque","OK")))))))))))))</f>
        <v/>
      </c>
    </row>
    <row r="418" spans="1:20" x14ac:dyDescent="0.25">
      <c r="A418" s="14"/>
      <c r="B418" s="15"/>
      <c r="C418" s="15"/>
      <c r="D418" s="16"/>
      <c r="E418" s="16"/>
      <c r="F418" s="16"/>
      <c r="G418" s="16"/>
      <c r="H418" s="16"/>
      <c r="I418" s="17" t="str">
        <f>IF($C418="Cession",COUNTIF($C$14:$C418,"Cession"),"")</f>
        <v/>
      </c>
      <c r="J418" s="18" t="str">
        <f>IF($C418="Cession",SUMIFS('Valeur globale'!$F$5:$F$1004,'Valeur globale'!$A$5:$A$1004,$I418),"")</f>
        <v/>
      </c>
      <c r="K418" s="19" t="str">
        <f>IF($C418="Cession",SUM($E418)-SUM($F418),"")</f>
        <v/>
      </c>
      <c r="L418" s="19" t="str">
        <f>IF($C418="Cession",SUM($E418)+SUM($G418)-SUM($H418),"")</f>
        <v/>
      </c>
      <c r="M418" s="19" t="str">
        <f>IF($C418="Cession",SUM($L418)-SUM($F418),"")</f>
        <v/>
      </c>
      <c r="N418" s="18" t="str">
        <f>IF($C418="Cession",SUMIFS($D$13:$D417,$C$13:$C417,"Achat"),"")</f>
        <v/>
      </c>
      <c r="O418" s="18" t="str">
        <f>IF($C418="Cession",SUM($R$13:$R417),"")</f>
        <v/>
      </c>
      <c r="P418" s="18" t="str">
        <f>IF($C418="Cession",SUMIFS($G$13:$G417,$C$13:$C417,"Cession"),"")</f>
        <v/>
      </c>
      <c r="Q418" s="19" t="str">
        <f>IF($C418="Cession",SUM($N418)-SUM($O418)-SUM($P418),"")</f>
        <v/>
      </c>
      <c r="R418" s="19" t="str">
        <f>IF(AND($C418="Cession",SUM($J418)&gt;0,SUM($L418)&lt;=SUM($J418)+0.000001),SUM($Q418)*SUM($L418)/SUM($J418),"")</f>
        <v/>
      </c>
      <c r="S418" s="20" t="str">
        <f>IF($R418="","",SUM($M418)-$R418)</f>
        <v/>
      </c>
      <c r="T418" s="21" t="str">
        <f>IF($C418="","",IF($C417="","Ligne précédente vide",IF(NOT(OR($C418="Achat",$C418="Cession",$C418="Échange sans soulte",$C418="Transfert")),"Type inconnu",IF(NOT(ISNUMBER($A418)),"Date manquante",IF(SUM($A418)&lt;MAX($A$13:$A417),"Date antérieure à une ligne précédente",IF(AND($C418="Achat",SUM($D418)&lt;=0),"Montant de l’achat manquant",IF(AND($C418="Achat",OR(SUM($E418)&lt;&gt;0,SUM($F418)&lt;&gt;0,SUM($G418)&lt;&gt;0,SUM($H418)&lt;&gt;0)),"Achat : colonnes E à H à laisser vides",IF(AND($C418="Cession",SUM($D418)&lt;&gt;0),"Cession : colonne D à laisser vide",IF(AND($C418="Cession",OR(SUM($E418)&lt;0,SUM($F418)&lt;0,SUM($G418)&lt;0,SUM($H418)&lt;0)),"Montant négatif",IF(AND($C418="Cession",SUM($E418)&lt;=0),"Prix de cession manquant",IF(AND($C418="Cession",SUM($G418)&gt;0,SUM($H418)&gt;0),"Une seule soulte par cession",IF(AND($C418="Cession",SUM($J418)&lt;=0),"Valeur globale manquante (onglet Valeur globale)",IF(AND($C418="Cession",SUM($L418)&gt;SUM($J418)+0.000001),"Prix supérieur à la valeur globale : un actif manque","OK")))))))))))))</f>
        <v/>
      </c>
    </row>
    <row r="419" spans="1:20" x14ac:dyDescent="0.25">
      <c r="A419" s="14"/>
      <c r="B419" s="15"/>
      <c r="C419" s="15"/>
      <c r="D419" s="16"/>
      <c r="E419" s="16"/>
      <c r="F419" s="16"/>
      <c r="G419" s="16"/>
      <c r="H419" s="16"/>
      <c r="I419" s="17" t="str">
        <f>IF($C419="Cession",COUNTIF($C$14:$C419,"Cession"),"")</f>
        <v/>
      </c>
      <c r="J419" s="18" t="str">
        <f>IF($C419="Cession",SUMIFS('Valeur globale'!$F$5:$F$1004,'Valeur globale'!$A$5:$A$1004,$I419),"")</f>
        <v/>
      </c>
      <c r="K419" s="19" t="str">
        <f>IF($C419="Cession",SUM($E419)-SUM($F419),"")</f>
        <v/>
      </c>
      <c r="L419" s="19" t="str">
        <f>IF($C419="Cession",SUM($E419)+SUM($G419)-SUM($H419),"")</f>
        <v/>
      </c>
      <c r="M419" s="19" t="str">
        <f>IF($C419="Cession",SUM($L419)-SUM($F419),"")</f>
        <v/>
      </c>
      <c r="N419" s="18" t="str">
        <f>IF($C419="Cession",SUMIFS($D$13:$D418,$C$13:$C418,"Achat"),"")</f>
        <v/>
      </c>
      <c r="O419" s="18" t="str">
        <f>IF($C419="Cession",SUM($R$13:$R418),"")</f>
        <v/>
      </c>
      <c r="P419" s="18" t="str">
        <f>IF($C419="Cession",SUMIFS($G$13:$G418,$C$13:$C418,"Cession"),"")</f>
        <v/>
      </c>
      <c r="Q419" s="19" t="str">
        <f>IF($C419="Cession",SUM($N419)-SUM($O419)-SUM($P419),"")</f>
        <v/>
      </c>
      <c r="R419" s="19" t="str">
        <f>IF(AND($C419="Cession",SUM($J419)&gt;0,SUM($L419)&lt;=SUM($J419)+0.000001),SUM($Q419)*SUM($L419)/SUM($J419),"")</f>
        <v/>
      </c>
      <c r="S419" s="20" t="str">
        <f>IF($R419="","",SUM($M419)-$R419)</f>
        <v/>
      </c>
      <c r="T419" s="21" t="str">
        <f>IF($C419="","",IF($C418="","Ligne précédente vide",IF(NOT(OR($C419="Achat",$C419="Cession",$C419="Échange sans soulte",$C419="Transfert")),"Type inconnu",IF(NOT(ISNUMBER($A419)),"Date manquante",IF(SUM($A419)&lt;MAX($A$13:$A418),"Date antérieure à une ligne précédente",IF(AND($C419="Achat",SUM($D419)&lt;=0),"Montant de l’achat manquant",IF(AND($C419="Achat",OR(SUM($E419)&lt;&gt;0,SUM($F419)&lt;&gt;0,SUM($G419)&lt;&gt;0,SUM($H419)&lt;&gt;0)),"Achat : colonnes E à H à laisser vides",IF(AND($C419="Cession",SUM($D419)&lt;&gt;0),"Cession : colonne D à laisser vide",IF(AND($C419="Cession",OR(SUM($E419)&lt;0,SUM($F419)&lt;0,SUM($G419)&lt;0,SUM($H419)&lt;0)),"Montant négatif",IF(AND($C419="Cession",SUM($E419)&lt;=0),"Prix de cession manquant",IF(AND($C419="Cession",SUM($G419)&gt;0,SUM($H419)&gt;0),"Une seule soulte par cession",IF(AND($C419="Cession",SUM($J419)&lt;=0),"Valeur globale manquante (onglet Valeur globale)",IF(AND($C419="Cession",SUM($L419)&gt;SUM($J419)+0.000001),"Prix supérieur à la valeur globale : un actif manque","OK")))))))))))))</f>
        <v/>
      </c>
    </row>
    <row r="420" spans="1:20" x14ac:dyDescent="0.25">
      <c r="A420" s="14"/>
      <c r="B420" s="15"/>
      <c r="C420" s="15"/>
      <c r="D420" s="16"/>
      <c r="E420" s="16"/>
      <c r="F420" s="16"/>
      <c r="G420" s="16"/>
      <c r="H420" s="16"/>
      <c r="I420" s="17" t="str">
        <f>IF($C420="Cession",COUNTIF($C$14:$C420,"Cession"),"")</f>
        <v/>
      </c>
      <c r="J420" s="18" t="str">
        <f>IF($C420="Cession",SUMIFS('Valeur globale'!$F$5:$F$1004,'Valeur globale'!$A$5:$A$1004,$I420),"")</f>
        <v/>
      </c>
      <c r="K420" s="19" t="str">
        <f>IF($C420="Cession",SUM($E420)-SUM($F420),"")</f>
        <v/>
      </c>
      <c r="L420" s="19" t="str">
        <f>IF($C420="Cession",SUM($E420)+SUM($G420)-SUM($H420),"")</f>
        <v/>
      </c>
      <c r="M420" s="19" t="str">
        <f>IF($C420="Cession",SUM($L420)-SUM($F420),"")</f>
        <v/>
      </c>
      <c r="N420" s="18" t="str">
        <f>IF($C420="Cession",SUMIFS($D$13:$D419,$C$13:$C419,"Achat"),"")</f>
        <v/>
      </c>
      <c r="O420" s="18" t="str">
        <f>IF($C420="Cession",SUM($R$13:$R419),"")</f>
        <v/>
      </c>
      <c r="P420" s="18" t="str">
        <f>IF($C420="Cession",SUMIFS($G$13:$G419,$C$13:$C419,"Cession"),"")</f>
        <v/>
      </c>
      <c r="Q420" s="19" t="str">
        <f>IF($C420="Cession",SUM($N420)-SUM($O420)-SUM($P420),"")</f>
        <v/>
      </c>
      <c r="R420" s="19" t="str">
        <f>IF(AND($C420="Cession",SUM($J420)&gt;0,SUM($L420)&lt;=SUM($J420)+0.000001),SUM($Q420)*SUM($L420)/SUM($J420),"")</f>
        <v/>
      </c>
      <c r="S420" s="20" t="str">
        <f>IF($R420="","",SUM($M420)-$R420)</f>
        <v/>
      </c>
      <c r="T420" s="21" t="str">
        <f>IF($C420="","",IF($C419="","Ligne précédente vide",IF(NOT(OR($C420="Achat",$C420="Cession",$C420="Échange sans soulte",$C420="Transfert")),"Type inconnu",IF(NOT(ISNUMBER($A420)),"Date manquante",IF(SUM($A420)&lt;MAX($A$13:$A419),"Date antérieure à une ligne précédente",IF(AND($C420="Achat",SUM($D420)&lt;=0),"Montant de l’achat manquant",IF(AND($C420="Achat",OR(SUM($E420)&lt;&gt;0,SUM($F420)&lt;&gt;0,SUM($G420)&lt;&gt;0,SUM($H420)&lt;&gt;0)),"Achat : colonnes E à H à laisser vides",IF(AND($C420="Cession",SUM($D420)&lt;&gt;0),"Cession : colonne D à laisser vide",IF(AND($C420="Cession",OR(SUM($E420)&lt;0,SUM($F420)&lt;0,SUM($G420)&lt;0,SUM($H420)&lt;0)),"Montant négatif",IF(AND($C420="Cession",SUM($E420)&lt;=0),"Prix de cession manquant",IF(AND($C420="Cession",SUM($G420)&gt;0,SUM($H420)&gt;0),"Une seule soulte par cession",IF(AND($C420="Cession",SUM($J420)&lt;=0),"Valeur globale manquante (onglet Valeur globale)",IF(AND($C420="Cession",SUM($L420)&gt;SUM($J420)+0.000001),"Prix supérieur à la valeur globale : un actif manque","OK")))))))))))))</f>
        <v/>
      </c>
    </row>
    <row r="421" spans="1:20" x14ac:dyDescent="0.25">
      <c r="A421" s="14"/>
      <c r="B421" s="15"/>
      <c r="C421" s="15"/>
      <c r="D421" s="16"/>
      <c r="E421" s="16"/>
      <c r="F421" s="16"/>
      <c r="G421" s="16"/>
      <c r="H421" s="16"/>
      <c r="I421" s="17" t="str">
        <f>IF($C421="Cession",COUNTIF($C$14:$C421,"Cession"),"")</f>
        <v/>
      </c>
      <c r="J421" s="18" t="str">
        <f>IF($C421="Cession",SUMIFS('Valeur globale'!$F$5:$F$1004,'Valeur globale'!$A$5:$A$1004,$I421),"")</f>
        <v/>
      </c>
      <c r="K421" s="19" t="str">
        <f>IF($C421="Cession",SUM($E421)-SUM($F421),"")</f>
        <v/>
      </c>
      <c r="L421" s="19" t="str">
        <f>IF($C421="Cession",SUM($E421)+SUM($G421)-SUM($H421),"")</f>
        <v/>
      </c>
      <c r="M421" s="19" t="str">
        <f>IF($C421="Cession",SUM($L421)-SUM($F421),"")</f>
        <v/>
      </c>
      <c r="N421" s="18" t="str">
        <f>IF($C421="Cession",SUMIFS($D$13:$D420,$C$13:$C420,"Achat"),"")</f>
        <v/>
      </c>
      <c r="O421" s="18" t="str">
        <f>IF($C421="Cession",SUM($R$13:$R420),"")</f>
        <v/>
      </c>
      <c r="P421" s="18" t="str">
        <f>IF($C421="Cession",SUMIFS($G$13:$G420,$C$13:$C420,"Cession"),"")</f>
        <v/>
      </c>
      <c r="Q421" s="19" t="str">
        <f>IF($C421="Cession",SUM($N421)-SUM($O421)-SUM($P421),"")</f>
        <v/>
      </c>
      <c r="R421" s="19" t="str">
        <f>IF(AND($C421="Cession",SUM($J421)&gt;0,SUM($L421)&lt;=SUM($J421)+0.000001),SUM($Q421)*SUM($L421)/SUM($J421),"")</f>
        <v/>
      </c>
      <c r="S421" s="20" t="str">
        <f>IF($R421="","",SUM($M421)-$R421)</f>
        <v/>
      </c>
      <c r="T421" s="21" t="str">
        <f>IF($C421="","",IF($C420="","Ligne précédente vide",IF(NOT(OR($C421="Achat",$C421="Cession",$C421="Échange sans soulte",$C421="Transfert")),"Type inconnu",IF(NOT(ISNUMBER($A421)),"Date manquante",IF(SUM($A421)&lt;MAX($A$13:$A420),"Date antérieure à une ligne précédente",IF(AND($C421="Achat",SUM($D421)&lt;=0),"Montant de l’achat manquant",IF(AND($C421="Achat",OR(SUM($E421)&lt;&gt;0,SUM($F421)&lt;&gt;0,SUM($G421)&lt;&gt;0,SUM($H421)&lt;&gt;0)),"Achat : colonnes E à H à laisser vides",IF(AND($C421="Cession",SUM($D421)&lt;&gt;0),"Cession : colonne D à laisser vide",IF(AND($C421="Cession",OR(SUM($E421)&lt;0,SUM($F421)&lt;0,SUM($G421)&lt;0,SUM($H421)&lt;0)),"Montant négatif",IF(AND($C421="Cession",SUM($E421)&lt;=0),"Prix de cession manquant",IF(AND($C421="Cession",SUM($G421)&gt;0,SUM($H421)&gt;0),"Une seule soulte par cession",IF(AND($C421="Cession",SUM($J421)&lt;=0),"Valeur globale manquante (onglet Valeur globale)",IF(AND($C421="Cession",SUM($L421)&gt;SUM($J421)+0.000001),"Prix supérieur à la valeur globale : un actif manque","OK")))))))))))))</f>
        <v/>
      </c>
    </row>
    <row r="422" spans="1:20" x14ac:dyDescent="0.25">
      <c r="A422" s="14"/>
      <c r="B422" s="15"/>
      <c r="C422" s="15"/>
      <c r="D422" s="16"/>
      <c r="E422" s="16"/>
      <c r="F422" s="16"/>
      <c r="G422" s="16"/>
      <c r="H422" s="16"/>
      <c r="I422" s="17" t="str">
        <f>IF($C422="Cession",COUNTIF($C$14:$C422,"Cession"),"")</f>
        <v/>
      </c>
      <c r="J422" s="18" t="str">
        <f>IF($C422="Cession",SUMIFS('Valeur globale'!$F$5:$F$1004,'Valeur globale'!$A$5:$A$1004,$I422),"")</f>
        <v/>
      </c>
      <c r="K422" s="19" t="str">
        <f>IF($C422="Cession",SUM($E422)-SUM($F422),"")</f>
        <v/>
      </c>
      <c r="L422" s="19" t="str">
        <f>IF($C422="Cession",SUM($E422)+SUM($G422)-SUM($H422),"")</f>
        <v/>
      </c>
      <c r="M422" s="19" t="str">
        <f>IF($C422="Cession",SUM($L422)-SUM($F422),"")</f>
        <v/>
      </c>
      <c r="N422" s="18" t="str">
        <f>IF($C422="Cession",SUMIFS($D$13:$D421,$C$13:$C421,"Achat"),"")</f>
        <v/>
      </c>
      <c r="O422" s="18" t="str">
        <f>IF($C422="Cession",SUM($R$13:$R421),"")</f>
        <v/>
      </c>
      <c r="P422" s="18" t="str">
        <f>IF($C422="Cession",SUMIFS($G$13:$G421,$C$13:$C421,"Cession"),"")</f>
        <v/>
      </c>
      <c r="Q422" s="19" t="str">
        <f>IF($C422="Cession",SUM($N422)-SUM($O422)-SUM($P422),"")</f>
        <v/>
      </c>
      <c r="R422" s="19" t="str">
        <f>IF(AND($C422="Cession",SUM($J422)&gt;0,SUM($L422)&lt;=SUM($J422)+0.000001),SUM($Q422)*SUM($L422)/SUM($J422),"")</f>
        <v/>
      </c>
      <c r="S422" s="20" t="str">
        <f>IF($R422="","",SUM($M422)-$R422)</f>
        <v/>
      </c>
      <c r="T422" s="21" t="str">
        <f>IF($C422="","",IF($C421="","Ligne précédente vide",IF(NOT(OR($C422="Achat",$C422="Cession",$C422="Échange sans soulte",$C422="Transfert")),"Type inconnu",IF(NOT(ISNUMBER($A422)),"Date manquante",IF(SUM($A422)&lt;MAX($A$13:$A421),"Date antérieure à une ligne précédente",IF(AND($C422="Achat",SUM($D422)&lt;=0),"Montant de l’achat manquant",IF(AND($C422="Achat",OR(SUM($E422)&lt;&gt;0,SUM($F422)&lt;&gt;0,SUM($G422)&lt;&gt;0,SUM($H422)&lt;&gt;0)),"Achat : colonnes E à H à laisser vides",IF(AND($C422="Cession",SUM($D422)&lt;&gt;0),"Cession : colonne D à laisser vide",IF(AND($C422="Cession",OR(SUM($E422)&lt;0,SUM($F422)&lt;0,SUM($G422)&lt;0,SUM($H422)&lt;0)),"Montant négatif",IF(AND($C422="Cession",SUM($E422)&lt;=0),"Prix de cession manquant",IF(AND($C422="Cession",SUM($G422)&gt;0,SUM($H422)&gt;0),"Une seule soulte par cession",IF(AND($C422="Cession",SUM($J422)&lt;=0),"Valeur globale manquante (onglet Valeur globale)",IF(AND($C422="Cession",SUM($L422)&gt;SUM($J422)+0.000001),"Prix supérieur à la valeur globale : un actif manque","OK")))))))))))))</f>
        <v/>
      </c>
    </row>
    <row r="423" spans="1:20" x14ac:dyDescent="0.25">
      <c r="A423" s="14"/>
      <c r="B423" s="15"/>
      <c r="C423" s="15"/>
      <c r="D423" s="16"/>
      <c r="E423" s="16"/>
      <c r="F423" s="16"/>
      <c r="G423" s="16"/>
      <c r="H423" s="16"/>
      <c r="I423" s="17" t="str">
        <f>IF($C423="Cession",COUNTIF($C$14:$C423,"Cession"),"")</f>
        <v/>
      </c>
      <c r="J423" s="18" t="str">
        <f>IF($C423="Cession",SUMIFS('Valeur globale'!$F$5:$F$1004,'Valeur globale'!$A$5:$A$1004,$I423),"")</f>
        <v/>
      </c>
      <c r="K423" s="19" t="str">
        <f>IF($C423="Cession",SUM($E423)-SUM($F423),"")</f>
        <v/>
      </c>
      <c r="L423" s="19" t="str">
        <f>IF($C423="Cession",SUM($E423)+SUM($G423)-SUM($H423),"")</f>
        <v/>
      </c>
      <c r="M423" s="19" t="str">
        <f>IF($C423="Cession",SUM($L423)-SUM($F423),"")</f>
        <v/>
      </c>
      <c r="N423" s="18" t="str">
        <f>IF($C423="Cession",SUMIFS($D$13:$D422,$C$13:$C422,"Achat"),"")</f>
        <v/>
      </c>
      <c r="O423" s="18" t="str">
        <f>IF($C423="Cession",SUM($R$13:$R422),"")</f>
        <v/>
      </c>
      <c r="P423" s="18" t="str">
        <f>IF($C423="Cession",SUMIFS($G$13:$G422,$C$13:$C422,"Cession"),"")</f>
        <v/>
      </c>
      <c r="Q423" s="19" t="str">
        <f>IF($C423="Cession",SUM($N423)-SUM($O423)-SUM($P423),"")</f>
        <v/>
      </c>
      <c r="R423" s="19" t="str">
        <f>IF(AND($C423="Cession",SUM($J423)&gt;0,SUM($L423)&lt;=SUM($J423)+0.000001),SUM($Q423)*SUM($L423)/SUM($J423),"")</f>
        <v/>
      </c>
      <c r="S423" s="20" t="str">
        <f>IF($R423="","",SUM($M423)-$R423)</f>
        <v/>
      </c>
      <c r="T423" s="21" t="str">
        <f>IF($C423="","",IF($C422="","Ligne précédente vide",IF(NOT(OR($C423="Achat",$C423="Cession",$C423="Échange sans soulte",$C423="Transfert")),"Type inconnu",IF(NOT(ISNUMBER($A423)),"Date manquante",IF(SUM($A423)&lt;MAX($A$13:$A422),"Date antérieure à une ligne précédente",IF(AND($C423="Achat",SUM($D423)&lt;=0),"Montant de l’achat manquant",IF(AND($C423="Achat",OR(SUM($E423)&lt;&gt;0,SUM($F423)&lt;&gt;0,SUM($G423)&lt;&gt;0,SUM($H423)&lt;&gt;0)),"Achat : colonnes E à H à laisser vides",IF(AND($C423="Cession",SUM($D423)&lt;&gt;0),"Cession : colonne D à laisser vide",IF(AND($C423="Cession",OR(SUM($E423)&lt;0,SUM($F423)&lt;0,SUM($G423)&lt;0,SUM($H423)&lt;0)),"Montant négatif",IF(AND($C423="Cession",SUM($E423)&lt;=0),"Prix de cession manquant",IF(AND($C423="Cession",SUM($G423)&gt;0,SUM($H423)&gt;0),"Une seule soulte par cession",IF(AND($C423="Cession",SUM($J423)&lt;=0),"Valeur globale manquante (onglet Valeur globale)",IF(AND($C423="Cession",SUM($L423)&gt;SUM($J423)+0.000001),"Prix supérieur à la valeur globale : un actif manque","OK")))))))))))))</f>
        <v/>
      </c>
    </row>
    <row r="424" spans="1:20" x14ac:dyDescent="0.25">
      <c r="A424" s="14"/>
      <c r="B424" s="15"/>
      <c r="C424" s="15"/>
      <c r="D424" s="16"/>
      <c r="E424" s="16"/>
      <c r="F424" s="16"/>
      <c r="G424" s="16"/>
      <c r="H424" s="16"/>
      <c r="I424" s="17" t="str">
        <f>IF($C424="Cession",COUNTIF($C$14:$C424,"Cession"),"")</f>
        <v/>
      </c>
      <c r="J424" s="18" t="str">
        <f>IF($C424="Cession",SUMIFS('Valeur globale'!$F$5:$F$1004,'Valeur globale'!$A$5:$A$1004,$I424),"")</f>
        <v/>
      </c>
      <c r="K424" s="19" t="str">
        <f>IF($C424="Cession",SUM($E424)-SUM($F424),"")</f>
        <v/>
      </c>
      <c r="L424" s="19" t="str">
        <f>IF($C424="Cession",SUM($E424)+SUM($G424)-SUM($H424),"")</f>
        <v/>
      </c>
      <c r="M424" s="19" t="str">
        <f>IF($C424="Cession",SUM($L424)-SUM($F424),"")</f>
        <v/>
      </c>
      <c r="N424" s="18" t="str">
        <f>IF($C424="Cession",SUMIFS($D$13:$D423,$C$13:$C423,"Achat"),"")</f>
        <v/>
      </c>
      <c r="O424" s="18" t="str">
        <f>IF($C424="Cession",SUM($R$13:$R423),"")</f>
        <v/>
      </c>
      <c r="P424" s="18" t="str">
        <f>IF($C424="Cession",SUMIFS($G$13:$G423,$C$13:$C423,"Cession"),"")</f>
        <v/>
      </c>
      <c r="Q424" s="19" t="str">
        <f>IF($C424="Cession",SUM($N424)-SUM($O424)-SUM($P424),"")</f>
        <v/>
      </c>
      <c r="R424" s="19" t="str">
        <f>IF(AND($C424="Cession",SUM($J424)&gt;0,SUM($L424)&lt;=SUM($J424)+0.000001),SUM($Q424)*SUM($L424)/SUM($J424),"")</f>
        <v/>
      </c>
      <c r="S424" s="20" t="str">
        <f>IF($R424="","",SUM($M424)-$R424)</f>
        <v/>
      </c>
      <c r="T424" s="21" t="str">
        <f>IF($C424="","",IF($C423="","Ligne précédente vide",IF(NOT(OR($C424="Achat",$C424="Cession",$C424="Échange sans soulte",$C424="Transfert")),"Type inconnu",IF(NOT(ISNUMBER($A424)),"Date manquante",IF(SUM($A424)&lt;MAX($A$13:$A423),"Date antérieure à une ligne précédente",IF(AND($C424="Achat",SUM($D424)&lt;=0),"Montant de l’achat manquant",IF(AND($C424="Achat",OR(SUM($E424)&lt;&gt;0,SUM($F424)&lt;&gt;0,SUM($G424)&lt;&gt;0,SUM($H424)&lt;&gt;0)),"Achat : colonnes E à H à laisser vides",IF(AND($C424="Cession",SUM($D424)&lt;&gt;0),"Cession : colonne D à laisser vide",IF(AND($C424="Cession",OR(SUM($E424)&lt;0,SUM($F424)&lt;0,SUM($G424)&lt;0,SUM($H424)&lt;0)),"Montant négatif",IF(AND($C424="Cession",SUM($E424)&lt;=0),"Prix de cession manquant",IF(AND($C424="Cession",SUM($G424)&gt;0,SUM($H424)&gt;0),"Une seule soulte par cession",IF(AND($C424="Cession",SUM($J424)&lt;=0),"Valeur globale manquante (onglet Valeur globale)",IF(AND($C424="Cession",SUM($L424)&gt;SUM($J424)+0.000001),"Prix supérieur à la valeur globale : un actif manque","OK")))))))))))))</f>
        <v/>
      </c>
    </row>
    <row r="425" spans="1:20" x14ac:dyDescent="0.25">
      <c r="A425" s="14"/>
      <c r="B425" s="15"/>
      <c r="C425" s="15"/>
      <c r="D425" s="16"/>
      <c r="E425" s="16"/>
      <c r="F425" s="16"/>
      <c r="G425" s="16"/>
      <c r="H425" s="16"/>
      <c r="I425" s="17" t="str">
        <f>IF($C425="Cession",COUNTIF($C$14:$C425,"Cession"),"")</f>
        <v/>
      </c>
      <c r="J425" s="18" t="str">
        <f>IF($C425="Cession",SUMIFS('Valeur globale'!$F$5:$F$1004,'Valeur globale'!$A$5:$A$1004,$I425),"")</f>
        <v/>
      </c>
      <c r="K425" s="19" t="str">
        <f>IF($C425="Cession",SUM($E425)-SUM($F425),"")</f>
        <v/>
      </c>
      <c r="L425" s="19" t="str">
        <f>IF($C425="Cession",SUM($E425)+SUM($G425)-SUM($H425),"")</f>
        <v/>
      </c>
      <c r="M425" s="19" t="str">
        <f>IF($C425="Cession",SUM($L425)-SUM($F425),"")</f>
        <v/>
      </c>
      <c r="N425" s="18" t="str">
        <f>IF($C425="Cession",SUMIFS($D$13:$D424,$C$13:$C424,"Achat"),"")</f>
        <v/>
      </c>
      <c r="O425" s="18" t="str">
        <f>IF($C425="Cession",SUM($R$13:$R424),"")</f>
        <v/>
      </c>
      <c r="P425" s="18" t="str">
        <f>IF($C425="Cession",SUMIFS($G$13:$G424,$C$13:$C424,"Cession"),"")</f>
        <v/>
      </c>
      <c r="Q425" s="19" t="str">
        <f>IF($C425="Cession",SUM($N425)-SUM($O425)-SUM($P425),"")</f>
        <v/>
      </c>
      <c r="R425" s="19" t="str">
        <f>IF(AND($C425="Cession",SUM($J425)&gt;0,SUM($L425)&lt;=SUM($J425)+0.000001),SUM($Q425)*SUM($L425)/SUM($J425),"")</f>
        <v/>
      </c>
      <c r="S425" s="20" t="str">
        <f>IF($R425="","",SUM($M425)-$R425)</f>
        <v/>
      </c>
      <c r="T425" s="21" t="str">
        <f>IF($C425="","",IF($C424="","Ligne précédente vide",IF(NOT(OR($C425="Achat",$C425="Cession",$C425="Échange sans soulte",$C425="Transfert")),"Type inconnu",IF(NOT(ISNUMBER($A425)),"Date manquante",IF(SUM($A425)&lt;MAX($A$13:$A424),"Date antérieure à une ligne précédente",IF(AND($C425="Achat",SUM($D425)&lt;=0),"Montant de l’achat manquant",IF(AND($C425="Achat",OR(SUM($E425)&lt;&gt;0,SUM($F425)&lt;&gt;0,SUM($G425)&lt;&gt;0,SUM($H425)&lt;&gt;0)),"Achat : colonnes E à H à laisser vides",IF(AND($C425="Cession",SUM($D425)&lt;&gt;0),"Cession : colonne D à laisser vide",IF(AND($C425="Cession",OR(SUM($E425)&lt;0,SUM($F425)&lt;0,SUM($G425)&lt;0,SUM($H425)&lt;0)),"Montant négatif",IF(AND($C425="Cession",SUM($E425)&lt;=0),"Prix de cession manquant",IF(AND($C425="Cession",SUM($G425)&gt;0,SUM($H425)&gt;0),"Une seule soulte par cession",IF(AND($C425="Cession",SUM($J425)&lt;=0),"Valeur globale manquante (onglet Valeur globale)",IF(AND($C425="Cession",SUM($L425)&gt;SUM($J425)+0.000001),"Prix supérieur à la valeur globale : un actif manque","OK")))))))))))))</f>
        <v/>
      </c>
    </row>
    <row r="426" spans="1:20" x14ac:dyDescent="0.25">
      <c r="A426" s="14"/>
      <c r="B426" s="15"/>
      <c r="C426" s="15"/>
      <c r="D426" s="16"/>
      <c r="E426" s="16"/>
      <c r="F426" s="16"/>
      <c r="G426" s="16"/>
      <c r="H426" s="16"/>
      <c r="I426" s="17" t="str">
        <f>IF($C426="Cession",COUNTIF($C$14:$C426,"Cession"),"")</f>
        <v/>
      </c>
      <c r="J426" s="18" t="str">
        <f>IF($C426="Cession",SUMIFS('Valeur globale'!$F$5:$F$1004,'Valeur globale'!$A$5:$A$1004,$I426),"")</f>
        <v/>
      </c>
      <c r="K426" s="19" t="str">
        <f>IF($C426="Cession",SUM($E426)-SUM($F426),"")</f>
        <v/>
      </c>
      <c r="L426" s="19" t="str">
        <f>IF($C426="Cession",SUM($E426)+SUM($G426)-SUM($H426),"")</f>
        <v/>
      </c>
      <c r="M426" s="19" t="str">
        <f>IF($C426="Cession",SUM($L426)-SUM($F426),"")</f>
        <v/>
      </c>
      <c r="N426" s="18" t="str">
        <f>IF($C426="Cession",SUMIFS($D$13:$D425,$C$13:$C425,"Achat"),"")</f>
        <v/>
      </c>
      <c r="O426" s="18" t="str">
        <f>IF($C426="Cession",SUM($R$13:$R425),"")</f>
        <v/>
      </c>
      <c r="P426" s="18" t="str">
        <f>IF($C426="Cession",SUMIFS($G$13:$G425,$C$13:$C425,"Cession"),"")</f>
        <v/>
      </c>
      <c r="Q426" s="19" t="str">
        <f>IF($C426="Cession",SUM($N426)-SUM($O426)-SUM($P426),"")</f>
        <v/>
      </c>
      <c r="R426" s="19" t="str">
        <f>IF(AND($C426="Cession",SUM($J426)&gt;0,SUM($L426)&lt;=SUM($J426)+0.000001),SUM($Q426)*SUM($L426)/SUM($J426),"")</f>
        <v/>
      </c>
      <c r="S426" s="20" t="str">
        <f>IF($R426="","",SUM($M426)-$R426)</f>
        <v/>
      </c>
      <c r="T426" s="21" t="str">
        <f>IF($C426="","",IF($C425="","Ligne précédente vide",IF(NOT(OR($C426="Achat",$C426="Cession",$C426="Échange sans soulte",$C426="Transfert")),"Type inconnu",IF(NOT(ISNUMBER($A426)),"Date manquante",IF(SUM($A426)&lt;MAX($A$13:$A425),"Date antérieure à une ligne précédente",IF(AND($C426="Achat",SUM($D426)&lt;=0),"Montant de l’achat manquant",IF(AND($C426="Achat",OR(SUM($E426)&lt;&gt;0,SUM($F426)&lt;&gt;0,SUM($G426)&lt;&gt;0,SUM($H426)&lt;&gt;0)),"Achat : colonnes E à H à laisser vides",IF(AND($C426="Cession",SUM($D426)&lt;&gt;0),"Cession : colonne D à laisser vide",IF(AND($C426="Cession",OR(SUM($E426)&lt;0,SUM($F426)&lt;0,SUM($G426)&lt;0,SUM($H426)&lt;0)),"Montant négatif",IF(AND($C426="Cession",SUM($E426)&lt;=0),"Prix de cession manquant",IF(AND($C426="Cession",SUM($G426)&gt;0,SUM($H426)&gt;0),"Une seule soulte par cession",IF(AND($C426="Cession",SUM($J426)&lt;=0),"Valeur globale manquante (onglet Valeur globale)",IF(AND($C426="Cession",SUM($L426)&gt;SUM($J426)+0.000001),"Prix supérieur à la valeur globale : un actif manque","OK")))))))))))))</f>
        <v/>
      </c>
    </row>
    <row r="427" spans="1:20" x14ac:dyDescent="0.25">
      <c r="A427" s="14"/>
      <c r="B427" s="15"/>
      <c r="C427" s="15"/>
      <c r="D427" s="16"/>
      <c r="E427" s="16"/>
      <c r="F427" s="16"/>
      <c r="G427" s="16"/>
      <c r="H427" s="16"/>
      <c r="I427" s="17" t="str">
        <f>IF($C427="Cession",COUNTIF($C$14:$C427,"Cession"),"")</f>
        <v/>
      </c>
      <c r="J427" s="18" t="str">
        <f>IF($C427="Cession",SUMIFS('Valeur globale'!$F$5:$F$1004,'Valeur globale'!$A$5:$A$1004,$I427),"")</f>
        <v/>
      </c>
      <c r="K427" s="19" t="str">
        <f>IF($C427="Cession",SUM($E427)-SUM($F427),"")</f>
        <v/>
      </c>
      <c r="L427" s="19" t="str">
        <f>IF($C427="Cession",SUM($E427)+SUM($G427)-SUM($H427),"")</f>
        <v/>
      </c>
      <c r="M427" s="19" t="str">
        <f>IF($C427="Cession",SUM($L427)-SUM($F427),"")</f>
        <v/>
      </c>
      <c r="N427" s="18" t="str">
        <f>IF($C427="Cession",SUMIFS($D$13:$D426,$C$13:$C426,"Achat"),"")</f>
        <v/>
      </c>
      <c r="O427" s="18" t="str">
        <f>IF($C427="Cession",SUM($R$13:$R426),"")</f>
        <v/>
      </c>
      <c r="P427" s="18" t="str">
        <f>IF($C427="Cession",SUMIFS($G$13:$G426,$C$13:$C426,"Cession"),"")</f>
        <v/>
      </c>
      <c r="Q427" s="19" t="str">
        <f>IF($C427="Cession",SUM($N427)-SUM($O427)-SUM($P427),"")</f>
        <v/>
      </c>
      <c r="R427" s="19" t="str">
        <f>IF(AND($C427="Cession",SUM($J427)&gt;0,SUM($L427)&lt;=SUM($J427)+0.000001),SUM($Q427)*SUM($L427)/SUM($J427),"")</f>
        <v/>
      </c>
      <c r="S427" s="20" t="str">
        <f>IF($R427="","",SUM($M427)-$R427)</f>
        <v/>
      </c>
      <c r="T427" s="21" t="str">
        <f>IF($C427="","",IF($C426="","Ligne précédente vide",IF(NOT(OR($C427="Achat",$C427="Cession",$C427="Échange sans soulte",$C427="Transfert")),"Type inconnu",IF(NOT(ISNUMBER($A427)),"Date manquante",IF(SUM($A427)&lt;MAX($A$13:$A426),"Date antérieure à une ligne précédente",IF(AND($C427="Achat",SUM($D427)&lt;=0),"Montant de l’achat manquant",IF(AND($C427="Achat",OR(SUM($E427)&lt;&gt;0,SUM($F427)&lt;&gt;0,SUM($G427)&lt;&gt;0,SUM($H427)&lt;&gt;0)),"Achat : colonnes E à H à laisser vides",IF(AND($C427="Cession",SUM($D427)&lt;&gt;0),"Cession : colonne D à laisser vide",IF(AND($C427="Cession",OR(SUM($E427)&lt;0,SUM($F427)&lt;0,SUM($G427)&lt;0,SUM($H427)&lt;0)),"Montant négatif",IF(AND($C427="Cession",SUM($E427)&lt;=0),"Prix de cession manquant",IF(AND($C427="Cession",SUM($G427)&gt;0,SUM($H427)&gt;0),"Une seule soulte par cession",IF(AND($C427="Cession",SUM($J427)&lt;=0),"Valeur globale manquante (onglet Valeur globale)",IF(AND($C427="Cession",SUM($L427)&gt;SUM($J427)+0.000001),"Prix supérieur à la valeur globale : un actif manque","OK")))))))))))))</f>
        <v/>
      </c>
    </row>
    <row r="428" spans="1:20" x14ac:dyDescent="0.25">
      <c r="A428" s="14"/>
      <c r="B428" s="15"/>
      <c r="C428" s="15"/>
      <c r="D428" s="16"/>
      <c r="E428" s="16"/>
      <c r="F428" s="16"/>
      <c r="G428" s="16"/>
      <c r="H428" s="16"/>
      <c r="I428" s="17" t="str">
        <f>IF($C428="Cession",COUNTIF($C$14:$C428,"Cession"),"")</f>
        <v/>
      </c>
      <c r="J428" s="18" t="str">
        <f>IF($C428="Cession",SUMIFS('Valeur globale'!$F$5:$F$1004,'Valeur globale'!$A$5:$A$1004,$I428),"")</f>
        <v/>
      </c>
      <c r="K428" s="19" t="str">
        <f>IF($C428="Cession",SUM($E428)-SUM($F428),"")</f>
        <v/>
      </c>
      <c r="L428" s="19" t="str">
        <f>IF($C428="Cession",SUM($E428)+SUM($G428)-SUM($H428),"")</f>
        <v/>
      </c>
      <c r="M428" s="19" t="str">
        <f>IF($C428="Cession",SUM($L428)-SUM($F428),"")</f>
        <v/>
      </c>
      <c r="N428" s="18" t="str">
        <f>IF($C428="Cession",SUMIFS($D$13:$D427,$C$13:$C427,"Achat"),"")</f>
        <v/>
      </c>
      <c r="O428" s="18" t="str">
        <f>IF($C428="Cession",SUM($R$13:$R427),"")</f>
        <v/>
      </c>
      <c r="P428" s="18" t="str">
        <f>IF($C428="Cession",SUMIFS($G$13:$G427,$C$13:$C427,"Cession"),"")</f>
        <v/>
      </c>
      <c r="Q428" s="19" t="str">
        <f>IF($C428="Cession",SUM($N428)-SUM($O428)-SUM($P428),"")</f>
        <v/>
      </c>
      <c r="R428" s="19" t="str">
        <f>IF(AND($C428="Cession",SUM($J428)&gt;0,SUM($L428)&lt;=SUM($J428)+0.000001),SUM($Q428)*SUM($L428)/SUM($J428),"")</f>
        <v/>
      </c>
      <c r="S428" s="20" t="str">
        <f>IF($R428="","",SUM($M428)-$R428)</f>
        <v/>
      </c>
      <c r="T428" s="21" t="str">
        <f>IF($C428="","",IF($C427="","Ligne précédente vide",IF(NOT(OR($C428="Achat",$C428="Cession",$C428="Échange sans soulte",$C428="Transfert")),"Type inconnu",IF(NOT(ISNUMBER($A428)),"Date manquante",IF(SUM($A428)&lt;MAX($A$13:$A427),"Date antérieure à une ligne précédente",IF(AND($C428="Achat",SUM($D428)&lt;=0),"Montant de l’achat manquant",IF(AND($C428="Achat",OR(SUM($E428)&lt;&gt;0,SUM($F428)&lt;&gt;0,SUM($G428)&lt;&gt;0,SUM($H428)&lt;&gt;0)),"Achat : colonnes E à H à laisser vides",IF(AND($C428="Cession",SUM($D428)&lt;&gt;0),"Cession : colonne D à laisser vide",IF(AND($C428="Cession",OR(SUM($E428)&lt;0,SUM($F428)&lt;0,SUM($G428)&lt;0,SUM($H428)&lt;0)),"Montant négatif",IF(AND($C428="Cession",SUM($E428)&lt;=0),"Prix de cession manquant",IF(AND($C428="Cession",SUM($G428)&gt;0,SUM($H428)&gt;0),"Une seule soulte par cession",IF(AND($C428="Cession",SUM($J428)&lt;=0),"Valeur globale manquante (onglet Valeur globale)",IF(AND($C428="Cession",SUM($L428)&gt;SUM($J428)+0.000001),"Prix supérieur à la valeur globale : un actif manque","OK")))))))))))))</f>
        <v/>
      </c>
    </row>
    <row r="429" spans="1:20" x14ac:dyDescent="0.25">
      <c r="A429" s="14"/>
      <c r="B429" s="15"/>
      <c r="C429" s="15"/>
      <c r="D429" s="16"/>
      <c r="E429" s="16"/>
      <c r="F429" s="16"/>
      <c r="G429" s="16"/>
      <c r="H429" s="16"/>
      <c r="I429" s="17" t="str">
        <f>IF($C429="Cession",COUNTIF($C$14:$C429,"Cession"),"")</f>
        <v/>
      </c>
      <c r="J429" s="18" t="str">
        <f>IF($C429="Cession",SUMIFS('Valeur globale'!$F$5:$F$1004,'Valeur globale'!$A$5:$A$1004,$I429),"")</f>
        <v/>
      </c>
      <c r="K429" s="19" t="str">
        <f>IF($C429="Cession",SUM($E429)-SUM($F429),"")</f>
        <v/>
      </c>
      <c r="L429" s="19" t="str">
        <f>IF($C429="Cession",SUM($E429)+SUM($G429)-SUM($H429),"")</f>
        <v/>
      </c>
      <c r="M429" s="19" t="str">
        <f>IF($C429="Cession",SUM($L429)-SUM($F429),"")</f>
        <v/>
      </c>
      <c r="N429" s="18" t="str">
        <f>IF($C429="Cession",SUMIFS($D$13:$D428,$C$13:$C428,"Achat"),"")</f>
        <v/>
      </c>
      <c r="O429" s="18" t="str">
        <f>IF($C429="Cession",SUM($R$13:$R428),"")</f>
        <v/>
      </c>
      <c r="P429" s="18" t="str">
        <f>IF($C429="Cession",SUMIFS($G$13:$G428,$C$13:$C428,"Cession"),"")</f>
        <v/>
      </c>
      <c r="Q429" s="19" t="str">
        <f>IF($C429="Cession",SUM($N429)-SUM($O429)-SUM($P429),"")</f>
        <v/>
      </c>
      <c r="R429" s="19" t="str">
        <f>IF(AND($C429="Cession",SUM($J429)&gt;0,SUM($L429)&lt;=SUM($J429)+0.000001),SUM($Q429)*SUM($L429)/SUM($J429),"")</f>
        <v/>
      </c>
      <c r="S429" s="20" t="str">
        <f>IF($R429="","",SUM($M429)-$R429)</f>
        <v/>
      </c>
      <c r="T429" s="21" t="str">
        <f>IF($C429="","",IF($C428="","Ligne précédente vide",IF(NOT(OR($C429="Achat",$C429="Cession",$C429="Échange sans soulte",$C429="Transfert")),"Type inconnu",IF(NOT(ISNUMBER($A429)),"Date manquante",IF(SUM($A429)&lt;MAX($A$13:$A428),"Date antérieure à une ligne précédente",IF(AND($C429="Achat",SUM($D429)&lt;=0),"Montant de l’achat manquant",IF(AND($C429="Achat",OR(SUM($E429)&lt;&gt;0,SUM($F429)&lt;&gt;0,SUM($G429)&lt;&gt;0,SUM($H429)&lt;&gt;0)),"Achat : colonnes E à H à laisser vides",IF(AND($C429="Cession",SUM($D429)&lt;&gt;0),"Cession : colonne D à laisser vide",IF(AND($C429="Cession",OR(SUM($E429)&lt;0,SUM($F429)&lt;0,SUM($G429)&lt;0,SUM($H429)&lt;0)),"Montant négatif",IF(AND($C429="Cession",SUM($E429)&lt;=0),"Prix de cession manquant",IF(AND($C429="Cession",SUM($G429)&gt;0,SUM($H429)&gt;0),"Une seule soulte par cession",IF(AND($C429="Cession",SUM($J429)&lt;=0),"Valeur globale manquante (onglet Valeur globale)",IF(AND($C429="Cession",SUM($L429)&gt;SUM($J429)+0.000001),"Prix supérieur à la valeur globale : un actif manque","OK")))))))))))))</f>
        <v/>
      </c>
    </row>
    <row r="430" spans="1:20" x14ac:dyDescent="0.25">
      <c r="A430" s="14"/>
      <c r="B430" s="15"/>
      <c r="C430" s="15"/>
      <c r="D430" s="16"/>
      <c r="E430" s="16"/>
      <c r="F430" s="16"/>
      <c r="G430" s="16"/>
      <c r="H430" s="16"/>
      <c r="I430" s="17" t="str">
        <f>IF($C430="Cession",COUNTIF($C$14:$C430,"Cession"),"")</f>
        <v/>
      </c>
      <c r="J430" s="18" t="str">
        <f>IF($C430="Cession",SUMIFS('Valeur globale'!$F$5:$F$1004,'Valeur globale'!$A$5:$A$1004,$I430),"")</f>
        <v/>
      </c>
      <c r="K430" s="19" t="str">
        <f>IF($C430="Cession",SUM($E430)-SUM($F430),"")</f>
        <v/>
      </c>
      <c r="L430" s="19" t="str">
        <f>IF($C430="Cession",SUM($E430)+SUM($G430)-SUM($H430),"")</f>
        <v/>
      </c>
      <c r="M430" s="19" t="str">
        <f>IF($C430="Cession",SUM($L430)-SUM($F430),"")</f>
        <v/>
      </c>
      <c r="N430" s="18" t="str">
        <f>IF($C430="Cession",SUMIFS($D$13:$D429,$C$13:$C429,"Achat"),"")</f>
        <v/>
      </c>
      <c r="O430" s="18" t="str">
        <f>IF($C430="Cession",SUM($R$13:$R429),"")</f>
        <v/>
      </c>
      <c r="P430" s="18" t="str">
        <f>IF($C430="Cession",SUMIFS($G$13:$G429,$C$13:$C429,"Cession"),"")</f>
        <v/>
      </c>
      <c r="Q430" s="19" t="str">
        <f>IF($C430="Cession",SUM($N430)-SUM($O430)-SUM($P430),"")</f>
        <v/>
      </c>
      <c r="R430" s="19" t="str">
        <f>IF(AND($C430="Cession",SUM($J430)&gt;0,SUM($L430)&lt;=SUM($J430)+0.000001),SUM($Q430)*SUM($L430)/SUM($J430),"")</f>
        <v/>
      </c>
      <c r="S430" s="20" t="str">
        <f>IF($R430="","",SUM($M430)-$R430)</f>
        <v/>
      </c>
      <c r="T430" s="21" t="str">
        <f>IF($C430="","",IF($C429="","Ligne précédente vide",IF(NOT(OR($C430="Achat",$C430="Cession",$C430="Échange sans soulte",$C430="Transfert")),"Type inconnu",IF(NOT(ISNUMBER($A430)),"Date manquante",IF(SUM($A430)&lt;MAX($A$13:$A429),"Date antérieure à une ligne précédente",IF(AND($C430="Achat",SUM($D430)&lt;=0),"Montant de l’achat manquant",IF(AND($C430="Achat",OR(SUM($E430)&lt;&gt;0,SUM($F430)&lt;&gt;0,SUM($G430)&lt;&gt;0,SUM($H430)&lt;&gt;0)),"Achat : colonnes E à H à laisser vides",IF(AND($C430="Cession",SUM($D430)&lt;&gt;0),"Cession : colonne D à laisser vide",IF(AND($C430="Cession",OR(SUM($E430)&lt;0,SUM($F430)&lt;0,SUM($G430)&lt;0,SUM($H430)&lt;0)),"Montant négatif",IF(AND($C430="Cession",SUM($E430)&lt;=0),"Prix de cession manquant",IF(AND($C430="Cession",SUM($G430)&gt;0,SUM($H430)&gt;0),"Une seule soulte par cession",IF(AND($C430="Cession",SUM($J430)&lt;=0),"Valeur globale manquante (onglet Valeur globale)",IF(AND($C430="Cession",SUM($L430)&gt;SUM($J430)+0.000001),"Prix supérieur à la valeur globale : un actif manque","OK")))))))))))))</f>
        <v/>
      </c>
    </row>
    <row r="431" spans="1:20" x14ac:dyDescent="0.25">
      <c r="A431" s="14"/>
      <c r="B431" s="15"/>
      <c r="C431" s="15"/>
      <c r="D431" s="16"/>
      <c r="E431" s="16"/>
      <c r="F431" s="16"/>
      <c r="G431" s="16"/>
      <c r="H431" s="16"/>
      <c r="I431" s="17" t="str">
        <f>IF($C431="Cession",COUNTIF($C$14:$C431,"Cession"),"")</f>
        <v/>
      </c>
      <c r="J431" s="18" t="str">
        <f>IF($C431="Cession",SUMIFS('Valeur globale'!$F$5:$F$1004,'Valeur globale'!$A$5:$A$1004,$I431),"")</f>
        <v/>
      </c>
      <c r="K431" s="19" t="str">
        <f>IF($C431="Cession",SUM($E431)-SUM($F431),"")</f>
        <v/>
      </c>
      <c r="L431" s="19" t="str">
        <f>IF($C431="Cession",SUM($E431)+SUM($G431)-SUM($H431),"")</f>
        <v/>
      </c>
      <c r="M431" s="19" t="str">
        <f>IF($C431="Cession",SUM($L431)-SUM($F431),"")</f>
        <v/>
      </c>
      <c r="N431" s="18" t="str">
        <f>IF($C431="Cession",SUMIFS($D$13:$D430,$C$13:$C430,"Achat"),"")</f>
        <v/>
      </c>
      <c r="O431" s="18" t="str">
        <f>IF($C431="Cession",SUM($R$13:$R430),"")</f>
        <v/>
      </c>
      <c r="P431" s="18" t="str">
        <f>IF($C431="Cession",SUMIFS($G$13:$G430,$C$13:$C430,"Cession"),"")</f>
        <v/>
      </c>
      <c r="Q431" s="19" t="str">
        <f>IF($C431="Cession",SUM($N431)-SUM($O431)-SUM($P431),"")</f>
        <v/>
      </c>
      <c r="R431" s="19" t="str">
        <f>IF(AND($C431="Cession",SUM($J431)&gt;0,SUM($L431)&lt;=SUM($J431)+0.000001),SUM($Q431)*SUM($L431)/SUM($J431),"")</f>
        <v/>
      </c>
      <c r="S431" s="20" t="str">
        <f>IF($R431="","",SUM($M431)-$R431)</f>
        <v/>
      </c>
      <c r="T431" s="21" t="str">
        <f>IF($C431="","",IF($C430="","Ligne précédente vide",IF(NOT(OR($C431="Achat",$C431="Cession",$C431="Échange sans soulte",$C431="Transfert")),"Type inconnu",IF(NOT(ISNUMBER($A431)),"Date manquante",IF(SUM($A431)&lt;MAX($A$13:$A430),"Date antérieure à une ligne précédente",IF(AND($C431="Achat",SUM($D431)&lt;=0),"Montant de l’achat manquant",IF(AND($C431="Achat",OR(SUM($E431)&lt;&gt;0,SUM($F431)&lt;&gt;0,SUM($G431)&lt;&gt;0,SUM($H431)&lt;&gt;0)),"Achat : colonnes E à H à laisser vides",IF(AND($C431="Cession",SUM($D431)&lt;&gt;0),"Cession : colonne D à laisser vide",IF(AND($C431="Cession",OR(SUM($E431)&lt;0,SUM($F431)&lt;0,SUM($G431)&lt;0,SUM($H431)&lt;0)),"Montant négatif",IF(AND($C431="Cession",SUM($E431)&lt;=0),"Prix de cession manquant",IF(AND($C431="Cession",SUM($G431)&gt;0,SUM($H431)&gt;0),"Une seule soulte par cession",IF(AND($C431="Cession",SUM($J431)&lt;=0),"Valeur globale manquante (onglet Valeur globale)",IF(AND($C431="Cession",SUM($L431)&gt;SUM($J431)+0.000001),"Prix supérieur à la valeur globale : un actif manque","OK")))))))))))))</f>
        <v/>
      </c>
    </row>
    <row r="432" spans="1:20" x14ac:dyDescent="0.25">
      <c r="A432" s="14"/>
      <c r="B432" s="15"/>
      <c r="C432" s="15"/>
      <c r="D432" s="16"/>
      <c r="E432" s="16"/>
      <c r="F432" s="16"/>
      <c r="G432" s="16"/>
      <c r="H432" s="16"/>
      <c r="I432" s="17" t="str">
        <f>IF($C432="Cession",COUNTIF($C$14:$C432,"Cession"),"")</f>
        <v/>
      </c>
      <c r="J432" s="18" t="str">
        <f>IF($C432="Cession",SUMIFS('Valeur globale'!$F$5:$F$1004,'Valeur globale'!$A$5:$A$1004,$I432),"")</f>
        <v/>
      </c>
      <c r="K432" s="19" t="str">
        <f>IF($C432="Cession",SUM($E432)-SUM($F432),"")</f>
        <v/>
      </c>
      <c r="L432" s="19" t="str">
        <f>IF($C432="Cession",SUM($E432)+SUM($G432)-SUM($H432),"")</f>
        <v/>
      </c>
      <c r="M432" s="19" t="str">
        <f>IF($C432="Cession",SUM($L432)-SUM($F432),"")</f>
        <v/>
      </c>
      <c r="N432" s="18" t="str">
        <f>IF($C432="Cession",SUMIFS($D$13:$D431,$C$13:$C431,"Achat"),"")</f>
        <v/>
      </c>
      <c r="O432" s="18" t="str">
        <f>IF($C432="Cession",SUM($R$13:$R431),"")</f>
        <v/>
      </c>
      <c r="P432" s="18" t="str">
        <f>IF($C432="Cession",SUMIFS($G$13:$G431,$C$13:$C431,"Cession"),"")</f>
        <v/>
      </c>
      <c r="Q432" s="19" t="str">
        <f>IF($C432="Cession",SUM($N432)-SUM($O432)-SUM($P432),"")</f>
        <v/>
      </c>
      <c r="R432" s="19" t="str">
        <f>IF(AND($C432="Cession",SUM($J432)&gt;0,SUM($L432)&lt;=SUM($J432)+0.000001),SUM($Q432)*SUM($L432)/SUM($J432),"")</f>
        <v/>
      </c>
      <c r="S432" s="20" t="str">
        <f>IF($R432="","",SUM($M432)-$R432)</f>
        <v/>
      </c>
      <c r="T432" s="21" t="str">
        <f>IF($C432="","",IF($C431="","Ligne précédente vide",IF(NOT(OR($C432="Achat",$C432="Cession",$C432="Échange sans soulte",$C432="Transfert")),"Type inconnu",IF(NOT(ISNUMBER($A432)),"Date manquante",IF(SUM($A432)&lt;MAX($A$13:$A431),"Date antérieure à une ligne précédente",IF(AND($C432="Achat",SUM($D432)&lt;=0),"Montant de l’achat manquant",IF(AND($C432="Achat",OR(SUM($E432)&lt;&gt;0,SUM($F432)&lt;&gt;0,SUM($G432)&lt;&gt;0,SUM($H432)&lt;&gt;0)),"Achat : colonnes E à H à laisser vides",IF(AND($C432="Cession",SUM($D432)&lt;&gt;0),"Cession : colonne D à laisser vide",IF(AND($C432="Cession",OR(SUM($E432)&lt;0,SUM($F432)&lt;0,SUM($G432)&lt;0,SUM($H432)&lt;0)),"Montant négatif",IF(AND($C432="Cession",SUM($E432)&lt;=0),"Prix de cession manquant",IF(AND($C432="Cession",SUM($G432)&gt;0,SUM($H432)&gt;0),"Une seule soulte par cession",IF(AND($C432="Cession",SUM($J432)&lt;=0),"Valeur globale manquante (onglet Valeur globale)",IF(AND($C432="Cession",SUM($L432)&gt;SUM($J432)+0.000001),"Prix supérieur à la valeur globale : un actif manque","OK")))))))))))))</f>
        <v/>
      </c>
    </row>
    <row r="433" spans="1:20" x14ac:dyDescent="0.25">
      <c r="A433" s="14"/>
      <c r="B433" s="15"/>
      <c r="C433" s="15"/>
      <c r="D433" s="16"/>
      <c r="E433" s="16"/>
      <c r="F433" s="16"/>
      <c r="G433" s="16"/>
      <c r="H433" s="16"/>
      <c r="I433" s="17" t="str">
        <f>IF($C433="Cession",COUNTIF($C$14:$C433,"Cession"),"")</f>
        <v/>
      </c>
      <c r="J433" s="18" t="str">
        <f>IF($C433="Cession",SUMIFS('Valeur globale'!$F$5:$F$1004,'Valeur globale'!$A$5:$A$1004,$I433),"")</f>
        <v/>
      </c>
      <c r="K433" s="19" t="str">
        <f>IF($C433="Cession",SUM($E433)-SUM($F433),"")</f>
        <v/>
      </c>
      <c r="L433" s="19" t="str">
        <f>IF($C433="Cession",SUM($E433)+SUM($G433)-SUM($H433),"")</f>
        <v/>
      </c>
      <c r="M433" s="19" t="str">
        <f>IF($C433="Cession",SUM($L433)-SUM($F433),"")</f>
        <v/>
      </c>
      <c r="N433" s="18" t="str">
        <f>IF($C433="Cession",SUMIFS($D$13:$D432,$C$13:$C432,"Achat"),"")</f>
        <v/>
      </c>
      <c r="O433" s="18" t="str">
        <f>IF($C433="Cession",SUM($R$13:$R432),"")</f>
        <v/>
      </c>
      <c r="P433" s="18" t="str">
        <f>IF($C433="Cession",SUMIFS($G$13:$G432,$C$13:$C432,"Cession"),"")</f>
        <v/>
      </c>
      <c r="Q433" s="19" t="str">
        <f>IF($C433="Cession",SUM($N433)-SUM($O433)-SUM($P433),"")</f>
        <v/>
      </c>
      <c r="R433" s="19" t="str">
        <f>IF(AND($C433="Cession",SUM($J433)&gt;0,SUM($L433)&lt;=SUM($J433)+0.000001),SUM($Q433)*SUM($L433)/SUM($J433),"")</f>
        <v/>
      </c>
      <c r="S433" s="20" t="str">
        <f>IF($R433="","",SUM($M433)-$R433)</f>
        <v/>
      </c>
      <c r="T433" s="21" t="str">
        <f>IF($C433="","",IF($C432="","Ligne précédente vide",IF(NOT(OR($C433="Achat",$C433="Cession",$C433="Échange sans soulte",$C433="Transfert")),"Type inconnu",IF(NOT(ISNUMBER($A433)),"Date manquante",IF(SUM($A433)&lt;MAX($A$13:$A432),"Date antérieure à une ligne précédente",IF(AND($C433="Achat",SUM($D433)&lt;=0),"Montant de l’achat manquant",IF(AND($C433="Achat",OR(SUM($E433)&lt;&gt;0,SUM($F433)&lt;&gt;0,SUM($G433)&lt;&gt;0,SUM($H433)&lt;&gt;0)),"Achat : colonnes E à H à laisser vides",IF(AND($C433="Cession",SUM($D433)&lt;&gt;0),"Cession : colonne D à laisser vide",IF(AND($C433="Cession",OR(SUM($E433)&lt;0,SUM($F433)&lt;0,SUM($G433)&lt;0,SUM($H433)&lt;0)),"Montant négatif",IF(AND($C433="Cession",SUM($E433)&lt;=0),"Prix de cession manquant",IF(AND($C433="Cession",SUM($G433)&gt;0,SUM($H433)&gt;0),"Une seule soulte par cession",IF(AND($C433="Cession",SUM($J433)&lt;=0),"Valeur globale manquante (onglet Valeur globale)",IF(AND($C433="Cession",SUM($L433)&gt;SUM($J433)+0.000001),"Prix supérieur à la valeur globale : un actif manque","OK")))))))))))))</f>
        <v/>
      </c>
    </row>
    <row r="434" spans="1:20" x14ac:dyDescent="0.25">
      <c r="A434" s="14"/>
      <c r="B434" s="15"/>
      <c r="C434" s="15"/>
      <c r="D434" s="16"/>
      <c r="E434" s="16"/>
      <c r="F434" s="16"/>
      <c r="G434" s="16"/>
      <c r="H434" s="16"/>
      <c r="I434" s="17" t="str">
        <f>IF($C434="Cession",COUNTIF($C$14:$C434,"Cession"),"")</f>
        <v/>
      </c>
      <c r="J434" s="18" t="str">
        <f>IF($C434="Cession",SUMIFS('Valeur globale'!$F$5:$F$1004,'Valeur globale'!$A$5:$A$1004,$I434),"")</f>
        <v/>
      </c>
      <c r="K434" s="19" t="str">
        <f>IF($C434="Cession",SUM($E434)-SUM($F434),"")</f>
        <v/>
      </c>
      <c r="L434" s="19" t="str">
        <f>IF($C434="Cession",SUM($E434)+SUM($G434)-SUM($H434),"")</f>
        <v/>
      </c>
      <c r="M434" s="19" t="str">
        <f>IF($C434="Cession",SUM($L434)-SUM($F434),"")</f>
        <v/>
      </c>
      <c r="N434" s="18" t="str">
        <f>IF($C434="Cession",SUMIFS($D$13:$D433,$C$13:$C433,"Achat"),"")</f>
        <v/>
      </c>
      <c r="O434" s="18" t="str">
        <f>IF($C434="Cession",SUM($R$13:$R433),"")</f>
        <v/>
      </c>
      <c r="P434" s="18" t="str">
        <f>IF($C434="Cession",SUMIFS($G$13:$G433,$C$13:$C433,"Cession"),"")</f>
        <v/>
      </c>
      <c r="Q434" s="19" t="str">
        <f>IF($C434="Cession",SUM($N434)-SUM($O434)-SUM($P434),"")</f>
        <v/>
      </c>
      <c r="R434" s="19" t="str">
        <f>IF(AND($C434="Cession",SUM($J434)&gt;0,SUM($L434)&lt;=SUM($J434)+0.000001),SUM($Q434)*SUM($L434)/SUM($J434),"")</f>
        <v/>
      </c>
      <c r="S434" s="20" t="str">
        <f>IF($R434="","",SUM($M434)-$R434)</f>
        <v/>
      </c>
      <c r="T434" s="21" t="str">
        <f>IF($C434="","",IF($C433="","Ligne précédente vide",IF(NOT(OR($C434="Achat",$C434="Cession",$C434="Échange sans soulte",$C434="Transfert")),"Type inconnu",IF(NOT(ISNUMBER($A434)),"Date manquante",IF(SUM($A434)&lt;MAX($A$13:$A433),"Date antérieure à une ligne précédente",IF(AND($C434="Achat",SUM($D434)&lt;=0),"Montant de l’achat manquant",IF(AND($C434="Achat",OR(SUM($E434)&lt;&gt;0,SUM($F434)&lt;&gt;0,SUM($G434)&lt;&gt;0,SUM($H434)&lt;&gt;0)),"Achat : colonnes E à H à laisser vides",IF(AND($C434="Cession",SUM($D434)&lt;&gt;0),"Cession : colonne D à laisser vide",IF(AND($C434="Cession",OR(SUM($E434)&lt;0,SUM($F434)&lt;0,SUM($G434)&lt;0,SUM($H434)&lt;0)),"Montant négatif",IF(AND($C434="Cession",SUM($E434)&lt;=0),"Prix de cession manquant",IF(AND($C434="Cession",SUM($G434)&gt;0,SUM($H434)&gt;0),"Une seule soulte par cession",IF(AND($C434="Cession",SUM($J434)&lt;=0),"Valeur globale manquante (onglet Valeur globale)",IF(AND($C434="Cession",SUM($L434)&gt;SUM($J434)+0.000001),"Prix supérieur à la valeur globale : un actif manque","OK")))))))))))))</f>
        <v/>
      </c>
    </row>
    <row r="435" spans="1:20" x14ac:dyDescent="0.25">
      <c r="A435" s="14"/>
      <c r="B435" s="15"/>
      <c r="C435" s="15"/>
      <c r="D435" s="16"/>
      <c r="E435" s="16"/>
      <c r="F435" s="16"/>
      <c r="G435" s="16"/>
      <c r="H435" s="16"/>
      <c r="I435" s="17" t="str">
        <f>IF($C435="Cession",COUNTIF($C$14:$C435,"Cession"),"")</f>
        <v/>
      </c>
      <c r="J435" s="18" t="str">
        <f>IF($C435="Cession",SUMIFS('Valeur globale'!$F$5:$F$1004,'Valeur globale'!$A$5:$A$1004,$I435),"")</f>
        <v/>
      </c>
      <c r="K435" s="19" t="str">
        <f>IF($C435="Cession",SUM($E435)-SUM($F435),"")</f>
        <v/>
      </c>
      <c r="L435" s="19" t="str">
        <f>IF($C435="Cession",SUM($E435)+SUM($G435)-SUM($H435),"")</f>
        <v/>
      </c>
      <c r="M435" s="19" t="str">
        <f>IF($C435="Cession",SUM($L435)-SUM($F435),"")</f>
        <v/>
      </c>
      <c r="N435" s="18" t="str">
        <f>IF($C435="Cession",SUMIFS($D$13:$D434,$C$13:$C434,"Achat"),"")</f>
        <v/>
      </c>
      <c r="O435" s="18" t="str">
        <f>IF($C435="Cession",SUM($R$13:$R434),"")</f>
        <v/>
      </c>
      <c r="P435" s="18" t="str">
        <f>IF($C435="Cession",SUMIFS($G$13:$G434,$C$13:$C434,"Cession"),"")</f>
        <v/>
      </c>
      <c r="Q435" s="19" t="str">
        <f>IF($C435="Cession",SUM($N435)-SUM($O435)-SUM($P435),"")</f>
        <v/>
      </c>
      <c r="R435" s="19" t="str">
        <f>IF(AND($C435="Cession",SUM($J435)&gt;0,SUM($L435)&lt;=SUM($J435)+0.000001),SUM($Q435)*SUM($L435)/SUM($J435),"")</f>
        <v/>
      </c>
      <c r="S435" s="20" t="str">
        <f>IF($R435="","",SUM($M435)-$R435)</f>
        <v/>
      </c>
      <c r="T435" s="21" t="str">
        <f>IF($C435="","",IF($C434="","Ligne précédente vide",IF(NOT(OR($C435="Achat",$C435="Cession",$C435="Échange sans soulte",$C435="Transfert")),"Type inconnu",IF(NOT(ISNUMBER($A435)),"Date manquante",IF(SUM($A435)&lt;MAX($A$13:$A434),"Date antérieure à une ligne précédente",IF(AND($C435="Achat",SUM($D435)&lt;=0),"Montant de l’achat manquant",IF(AND($C435="Achat",OR(SUM($E435)&lt;&gt;0,SUM($F435)&lt;&gt;0,SUM($G435)&lt;&gt;0,SUM($H435)&lt;&gt;0)),"Achat : colonnes E à H à laisser vides",IF(AND($C435="Cession",SUM($D435)&lt;&gt;0),"Cession : colonne D à laisser vide",IF(AND($C435="Cession",OR(SUM($E435)&lt;0,SUM($F435)&lt;0,SUM($G435)&lt;0,SUM($H435)&lt;0)),"Montant négatif",IF(AND($C435="Cession",SUM($E435)&lt;=0),"Prix de cession manquant",IF(AND($C435="Cession",SUM($G435)&gt;0,SUM($H435)&gt;0),"Une seule soulte par cession",IF(AND($C435="Cession",SUM($J435)&lt;=0),"Valeur globale manquante (onglet Valeur globale)",IF(AND($C435="Cession",SUM($L435)&gt;SUM($J435)+0.000001),"Prix supérieur à la valeur globale : un actif manque","OK")))))))))))))</f>
        <v/>
      </c>
    </row>
    <row r="436" spans="1:20" x14ac:dyDescent="0.25">
      <c r="A436" s="14"/>
      <c r="B436" s="15"/>
      <c r="C436" s="15"/>
      <c r="D436" s="16"/>
      <c r="E436" s="16"/>
      <c r="F436" s="16"/>
      <c r="G436" s="16"/>
      <c r="H436" s="16"/>
      <c r="I436" s="17" t="str">
        <f>IF($C436="Cession",COUNTIF($C$14:$C436,"Cession"),"")</f>
        <v/>
      </c>
      <c r="J436" s="18" t="str">
        <f>IF($C436="Cession",SUMIFS('Valeur globale'!$F$5:$F$1004,'Valeur globale'!$A$5:$A$1004,$I436),"")</f>
        <v/>
      </c>
      <c r="K436" s="19" t="str">
        <f>IF($C436="Cession",SUM($E436)-SUM($F436),"")</f>
        <v/>
      </c>
      <c r="L436" s="19" t="str">
        <f>IF($C436="Cession",SUM($E436)+SUM($G436)-SUM($H436),"")</f>
        <v/>
      </c>
      <c r="M436" s="19" t="str">
        <f>IF($C436="Cession",SUM($L436)-SUM($F436),"")</f>
        <v/>
      </c>
      <c r="N436" s="18" t="str">
        <f>IF($C436="Cession",SUMIFS($D$13:$D435,$C$13:$C435,"Achat"),"")</f>
        <v/>
      </c>
      <c r="O436" s="18" t="str">
        <f>IF($C436="Cession",SUM($R$13:$R435),"")</f>
        <v/>
      </c>
      <c r="P436" s="18" t="str">
        <f>IF($C436="Cession",SUMIFS($G$13:$G435,$C$13:$C435,"Cession"),"")</f>
        <v/>
      </c>
      <c r="Q436" s="19" t="str">
        <f>IF($C436="Cession",SUM($N436)-SUM($O436)-SUM($P436),"")</f>
        <v/>
      </c>
      <c r="R436" s="19" t="str">
        <f>IF(AND($C436="Cession",SUM($J436)&gt;0,SUM($L436)&lt;=SUM($J436)+0.000001),SUM($Q436)*SUM($L436)/SUM($J436),"")</f>
        <v/>
      </c>
      <c r="S436" s="20" t="str">
        <f>IF($R436="","",SUM($M436)-$R436)</f>
        <v/>
      </c>
      <c r="T436" s="21" t="str">
        <f>IF($C436="","",IF($C435="","Ligne précédente vide",IF(NOT(OR($C436="Achat",$C436="Cession",$C436="Échange sans soulte",$C436="Transfert")),"Type inconnu",IF(NOT(ISNUMBER($A436)),"Date manquante",IF(SUM($A436)&lt;MAX($A$13:$A435),"Date antérieure à une ligne précédente",IF(AND($C436="Achat",SUM($D436)&lt;=0),"Montant de l’achat manquant",IF(AND($C436="Achat",OR(SUM($E436)&lt;&gt;0,SUM($F436)&lt;&gt;0,SUM($G436)&lt;&gt;0,SUM($H436)&lt;&gt;0)),"Achat : colonnes E à H à laisser vides",IF(AND($C436="Cession",SUM($D436)&lt;&gt;0),"Cession : colonne D à laisser vide",IF(AND($C436="Cession",OR(SUM($E436)&lt;0,SUM($F436)&lt;0,SUM($G436)&lt;0,SUM($H436)&lt;0)),"Montant négatif",IF(AND($C436="Cession",SUM($E436)&lt;=0),"Prix de cession manquant",IF(AND($C436="Cession",SUM($G436)&gt;0,SUM($H436)&gt;0),"Une seule soulte par cession",IF(AND($C436="Cession",SUM($J436)&lt;=0),"Valeur globale manquante (onglet Valeur globale)",IF(AND($C436="Cession",SUM($L436)&gt;SUM($J436)+0.000001),"Prix supérieur à la valeur globale : un actif manque","OK")))))))))))))</f>
        <v/>
      </c>
    </row>
    <row r="437" spans="1:20" x14ac:dyDescent="0.25">
      <c r="A437" s="14"/>
      <c r="B437" s="15"/>
      <c r="C437" s="15"/>
      <c r="D437" s="16"/>
      <c r="E437" s="16"/>
      <c r="F437" s="16"/>
      <c r="G437" s="16"/>
      <c r="H437" s="16"/>
      <c r="I437" s="17" t="str">
        <f>IF($C437="Cession",COUNTIF($C$14:$C437,"Cession"),"")</f>
        <v/>
      </c>
      <c r="J437" s="18" t="str">
        <f>IF($C437="Cession",SUMIFS('Valeur globale'!$F$5:$F$1004,'Valeur globale'!$A$5:$A$1004,$I437),"")</f>
        <v/>
      </c>
      <c r="K437" s="19" t="str">
        <f>IF($C437="Cession",SUM($E437)-SUM($F437),"")</f>
        <v/>
      </c>
      <c r="L437" s="19" t="str">
        <f>IF($C437="Cession",SUM($E437)+SUM($G437)-SUM($H437),"")</f>
        <v/>
      </c>
      <c r="M437" s="19" t="str">
        <f>IF($C437="Cession",SUM($L437)-SUM($F437),"")</f>
        <v/>
      </c>
      <c r="N437" s="18" t="str">
        <f>IF($C437="Cession",SUMIFS($D$13:$D436,$C$13:$C436,"Achat"),"")</f>
        <v/>
      </c>
      <c r="O437" s="18" t="str">
        <f>IF($C437="Cession",SUM($R$13:$R436),"")</f>
        <v/>
      </c>
      <c r="P437" s="18" t="str">
        <f>IF($C437="Cession",SUMIFS($G$13:$G436,$C$13:$C436,"Cession"),"")</f>
        <v/>
      </c>
      <c r="Q437" s="19" t="str">
        <f>IF($C437="Cession",SUM($N437)-SUM($O437)-SUM($P437),"")</f>
        <v/>
      </c>
      <c r="R437" s="19" t="str">
        <f>IF(AND($C437="Cession",SUM($J437)&gt;0,SUM($L437)&lt;=SUM($J437)+0.000001),SUM($Q437)*SUM($L437)/SUM($J437),"")</f>
        <v/>
      </c>
      <c r="S437" s="20" t="str">
        <f>IF($R437="","",SUM($M437)-$R437)</f>
        <v/>
      </c>
      <c r="T437" s="21" t="str">
        <f>IF($C437="","",IF($C436="","Ligne précédente vide",IF(NOT(OR($C437="Achat",$C437="Cession",$C437="Échange sans soulte",$C437="Transfert")),"Type inconnu",IF(NOT(ISNUMBER($A437)),"Date manquante",IF(SUM($A437)&lt;MAX($A$13:$A436),"Date antérieure à une ligne précédente",IF(AND($C437="Achat",SUM($D437)&lt;=0),"Montant de l’achat manquant",IF(AND($C437="Achat",OR(SUM($E437)&lt;&gt;0,SUM($F437)&lt;&gt;0,SUM($G437)&lt;&gt;0,SUM($H437)&lt;&gt;0)),"Achat : colonnes E à H à laisser vides",IF(AND($C437="Cession",SUM($D437)&lt;&gt;0),"Cession : colonne D à laisser vide",IF(AND($C437="Cession",OR(SUM($E437)&lt;0,SUM($F437)&lt;0,SUM($G437)&lt;0,SUM($H437)&lt;0)),"Montant négatif",IF(AND($C437="Cession",SUM($E437)&lt;=0),"Prix de cession manquant",IF(AND($C437="Cession",SUM($G437)&gt;0,SUM($H437)&gt;0),"Une seule soulte par cession",IF(AND($C437="Cession",SUM($J437)&lt;=0),"Valeur globale manquante (onglet Valeur globale)",IF(AND($C437="Cession",SUM($L437)&gt;SUM($J437)+0.000001),"Prix supérieur à la valeur globale : un actif manque","OK")))))))))))))</f>
        <v/>
      </c>
    </row>
    <row r="438" spans="1:20" x14ac:dyDescent="0.25">
      <c r="A438" s="14"/>
      <c r="B438" s="15"/>
      <c r="C438" s="15"/>
      <c r="D438" s="16"/>
      <c r="E438" s="16"/>
      <c r="F438" s="16"/>
      <c r="G438" s="16"/>
      <c r="H438" s="16"/>
      <c r="I438" s="17" t="str">
        <f>IF($C438="Cession",COUNTIF($C$14:$C438,"Cession"),"")</f>
        <v/>
      </c>
      <c r="J438" s="18" t="str">
        <f>IF($C438="Cession",SUMIFS('Valeur globale'!$F$5:$F$1004,'Valeur globale'!$A$5:$A$1004,$I438),"")</f>
        <v/>
      </c>
      <c r="K438" s="19" t="str">
        <f>IF($C438="Cession",SUM($E438)-SUM($F438),"")</f>
        <v/>
      </c>
      <c r="L438" s="19" t="str">
        <f>IF($C438="Cession",SUM($E438)+SUM($G438)-SUM($H438),"")</f>
        <v/>
      </c>
      <c r="M438" s="19" t="str">
        <f>IF($C438="Cession",SUM($L438)-SUM($F438),"")</f>
        <v/>
      </c>
      <c r="N438" s="18" t="str">
        <f>IF($C438="Cession",SUMIFS($D$13:$D437,$C$13:$C437,"Achat"),"")</f>
        <v/>
      </c>
      <c r="O438" s="18" t="str">
        <f>IF($C438="Cession",SUM($R$13:$R437),"")</f>
        <v/>
      </c>
      <c r="P438" s="18" t="str">
        <f>IF($C438="Cession",SUMIFS($G$13:$G437,$C$13:$C437,"Cession"),"")</f>
        <v/>
      </c>
      <c r="Q438" s="19" t="str">
        <f>IF($C438="Cession",SUM($N438)-SUM($O438)-SUM($P438),"")</f>
        <v/>
      </c>
      <c r="R438" s="19" t="str">
        <f>IF(AND($C438="Cession",SUM($J438)&gt;0,SUM($L438)&lt;=SUM($J438)+0.000001),SUM($Q438)*SUM($L438)/SUM($J438),"")</f>
        <v/>
      </c>
      <c r="S438" s="20" t="str">
        <f>IF($R438="","",SUM($M438)-$R438)</f>
        <v/>
      </c>
      <c r="T438" s="21" t="str">
        <f>IF($C438="","",IF($C437="","Ligne précédente vide",IF(NOT(OR($C438="Achat",$C438="Cession",$C438="Échange sans soulte",$C438="Transfert")),"Type inconnu",IF(NOT(ISNUMBER($A438)),"Date manquante",IF(SUM($A438)&lt;MAX($A$13:$A437),"Date antérieure à une ligne précédente",IF(AND($C438="Achat",SUM($D438)&lt;=0),"Montant de l’achat manquant",IF(AND($C438="Achat",OR(SUM($E438)&lt;&gt;0,SUM($F438)&lt;&gt;0,SUM($G438)&lt;&gt;0,SUM($H438)&lt;&gt;0)),"Achat : colonnes E à H à laisser vides",IF(AND($C438="Cession",SUM($D438)&lt;&gt;0),"Cession : colonne D à laisser vide",IF(AND($C438="Cession",OR(SUM($E438)&lt;0,SUM($F438)&lt;0,SUM($G438)&lt;0,SUM($H438)&lt;0)),"Montant négatif",IF(AND($C438="Cession",SUM($E438)&lt;=0),"Prix de cession manquant",IF(AND($C438="Cession",SUM($G438)&gt;0,SUM($H438)&gt;0),"Une seule soulte par cession",IF(AND($C438="Cession",SUM($J438)&lt;=0),"Valeur globale manquante (onglet Valeur globale)",IF(AND($C438="Cession",SUM($L438)&gt;SUM($J438)+0.000001),"Prix supérieur à la valeur globale : un actif manque","OK")))))))))))))</f>
        <v/>
      </c>
    </row>
    <row r="439" spans="1:20" x14ac:dyDescent="0.25">
      <c r="A439" s="14"/>
      <c r="B439" s="15"/>
      <c r="C439" s="15"/>
      <c r="D439" s="16"/>
      <c r="E439" s="16"/>
      <c r="F439" s="16"/>
      <c r="G439" s="16"/>
      <c r="H439" s="16"/>
      <c r="I439" s="17" t="str">
        <f>IF($C439="Cession",COUNTIF($C$14:$C439,"Cession"),"")</f>
        <v/>
      </c>
      <c r="J439" s="18" t="str">
        <f>IF($C439="Cession",SUMIFS('Valeur globale'!$F$5:$F$1004,'Valeur globale'!$A$5:$A$1004,$I439),"")</f>
        <v/>
      </c>
      <c r="K439" s="19" t="str">
        <f>IF($C439="Cession",SUM($E439)-SUM($F439),"")</f>
        <v/>
      </c>
      <c r="L439" s="19" t="str">
        <f>IF($C439="Cession",SUM($E439)+SUM($G439)-SUM($H439),"")</f>
        <v/>
      </c>
      <c r="M439" s="19" t="str">
        <f>IF($C439="Cession",SUM($L439)-SUM($F439),"")</f>
        <v/>
      </c>
      <c r="N439" s="18" t="str">
        <f>IF($C439="Cession",SUMIFS($D$13:$D438,$C$13:$C438,"Achat"),"")</f>
        <v/>
      </c>
      <c r="O439" s="18" t="str">
        <f>IF($C439="Cession",SUM($R$13:$R438),"")</f>
        <v/>
      </c>
      <c r="P439" s="18" t="str">
        <f>IF($C439="Cession",SUMIFS($G$13:$G438,$C$13:$C438,"Cession"),"")</f>
        <v/>
      </c>
      <c r="Q439" s="19" t="str">
        <f>IF($C439="Cession",SUM($N439)-SUM($O439)-SUM($P439),"")</f>
        <v/>
      </c>
      <c r="R439" s="19" t="str">
        <f>IF(AND($C439="Cession",SUM($J439)&gt;0,SUM($L439)&lt;=SUM($J439)+0.000001),SUM($Q439)*SUM($L439)/SUM($J439),"")</f>
        <v/>
      </c>
      <c r="S439" s="20" t="str">
        <f>IF($R439="","",SUM($M439)-$R439)</f>
        <v/>
      </c>
      <c r="T439" s="21" t="str">
        <f>IF($C439="","",IF($C438="","Ligne précédente vide",IF(NOT(OR($C439="Achat",$C439="Cession",$C439="Échange sans soulte",$C439="Transfert")),"Type inconnu",IF(NOT(ISNUMBER($A439)),"Date manquante",IF(SUM($A439)&lt;MAX($A$13:$A438),"Date antérieure à une ligne précédente",IF(AND($C439="Achat",SUM($D439)&lt;=0),"Montant de l’achat manquant",IF(AND($C439="Achat",OR(SUM($E439)&lt;&gt;0,SUM($F439)&lt;&gt;0,SUM($G439)&lt;&gt;0,SUM($H439)&lt;&gt;0)),"Achat : colonnes E à H à laisser vides",IF(AND($C439="Cession",SUM($D439)&lt;&gt;0),"Cession : colonne D à laisser vide",IF(AND($C439="Cession",OR(SUM($E439)&lt;0,SUM($F439)&lt;0,SUM($G439)&lt;0,SUM($H439)&lt;0)),"Montant négatif",IF(AND($C439="Cession",SUM($E439)&lt;=0),"Prix de cession manquant",IF(AND($C439="Cession",SUM($G439)&gt;0,SUM($H439)&gt;0),"Une seule soulte par cession",IF(AND($C439="Cession",SUM($J439)&lt;=0),"Valeur globale manquante (onglet Valeur globale)",IF(AND($C439="Cession",SUM($L439)&gt;SUM($J439)+0.000001),"Prix supérieur à la valeur globale : un actif manque","OK")))))))))))))</f>
        <v/>
      </c>
    </row>
    <row r="440" spans="1:20" x14ac:dyDescent="0.25">
      <c r="A440" s="14"/>
      <c r="B440" s="15"/>
      <c r="C440" s="15"/>
      <c r="D440" s="16"/>
      <c r="E440" s="16"/>
      <c r="F440" s="16"/>
      <c r="G440" s="16"/>
      <c r="H440" s="16"/>
      <c r="I440" s="17" t="str">
        <f>IF($C440="Cession",COUNTIF($C$14:$C440,"Cession"),"")</f>
        <v/>
      </c>
      <c r="J440" s="18" t="str">
        <f>IF($C440="Cession",SUMIFS('Valeur globale'!$F$5:$F$1004,'Valeur globale'!$A$5:$A$1004,$I440),"")</f>
        <v/>
      </c>
      <c r="K440" s="19" t="str">
        <f>IF($C440="Cession",SUM($E440)-SUM($F440),"")</f>
        <v/>
      </c>
      <c r="L440" s="19" t="str">
        <f>IF($C440="Cession",SUM($E440)+SUM($G440)-SUM($H440),"")</f>
        <v/>
      </c>
      <c r="M440" s="19" t="str">
        <f>IF($C440="Cession",SUM($L440)-SUM($F440),"")</f>
        <v/>
      </c>
      <c r="N440" s="18" t="str">
        <f>IF($C440="Cession",SUMIFS($D$13:$D439,$C$13:$C439,"Achat"),"")</f>
        <v/>
      </c>
      <c r="O440" s="18" t="str">
        <f>IF($C440="Cession",SUM($R$13:$R439),"")</f>
        <v/>
      </c>
      <c r="P440" s="18" t="str">
        <f>IF($C440="Cession",SUMIFS($G$13:$G439,$C$13:$C439,"Cession"),"")</f>
        <v/>
      </c>
      <c r="Q440" s="19" t="str">
        <f>IF($C440="Cession",SUM($N440)-SUM($O440)-SUM($P440),"")</f>
        <v/>
      </c>
      <c r="R440" s="19" t="str">
        <f>IF(AND($C440="Cession",SUM($J440)&gt;0,SUM($L440)&lt;=SUM($J440)+0.000001),SUM($Q440)*SUM($L440)/SUM($J440),"")</f>
        <v/>
      </c>
      <c r="S440" s="20" t="str">
        <f>IF($R440="","",SUM($M440)-$R440)</f>
        <v/>
      </c>
      <c r="T440" s="21" t="str">
        <f>IF($C440="","",IF($C439="","Ligne précédente vide",IF(NOT(OR($C440="Achat",$C440="Cession",$C440="Échange sans soulte",$C440="Transfert")),"Type inconnu",IF(NOT(ISNUMBER($A440)),"Date manquante",IF(SUM($A440)&lt;MAX($A$13:$A439),"Date antérieure à une ligne précédente",IF(AND($C440="Achat",SUM($D440)&lt;=0),"Montant de l’achat manquant",IF(AND($C440="Achat",OR(SUM($E440)&lt;&gt;0,SUM($F440)&lt;&gt;0,SUM($G440)&lt;&gt;0,SUM($H440)&lt;&gt;0)),"Achat : colonnes E à H à laisser vides",IF(AND($C440="Cession",SUM($D440)&lt;&gt;0),"Cession : colonne D à laisser vide",IF(AND($C440="Cession",OR(SUM($E440)&lt;0,SUM($F440)&lt;0,SUM($G440)&lt;0,SUM($H440)&lt;0)),"Montant négatif",IF(AND($C440="Cession",SUM($E440)&lt;=0),"Prix de cession manquant",IF(AND($C440="Cession",SUM($G440)&gt;0,SUM($H440)&gt;0),"Une seule soulte par cession",IF(AND($C440="Cession",SUM($J440)&lt;=0),"Valeur globale manquante (onglet Valeur globale)",IF(AND($C440="Cession",SUM($L440)&gt;SUM($J440)+0.000001),"Prix supérieur à la valeur globale : un actif manque","OK")))))))))))))</f>
        <v/>
      </c>
    </row>
    <row r="441" spans="1:20" x14ac:dyDescent="0.25">
      <c r="A441" s="14"/>
      <c r="B441" s="15"/>
      <c r="C441" s="15"/>
      <c r="D441" s="16"/>
      <c r="E441" s="16"/>
      <c r="F441" s="16"/>
      <c r="G441" s="16"/>
      <c r="H441" s="16"/>
      <c r="I441" s="17" t="str">
        <f>IF($C441="Cession",COUNTIF($C$14:$C441,"Cession"),"")</f>
        <v/>
      </c>
      <c r="J441" s="18" t="str">
        <f>IF($C441="Cession",SUMIFS('Valeur globale'!$F$5:$F$1004,'Valeur globale'!$A$5:$A$1004,$I441),"")</f>
        <v/>
      </c>
      <c r="K441" s="19" t="str">
        <f>IF($C441="Cession",SUM($E441)-SUM($F441),"")</f>
        <v/>
      </c>
      <c r="L441" s="19" t="str">
        <f>IF($C441="Cession",SUM($E441)+SUM($G441)-SUM($H441),"")</f>
        <v/>
      </c>
      <c r="M441" s="19" t="str">
        <f>IF($C441="Cession",SUM($L441)-SUM($F441),"")</f>
        <v/>
      </c>
      <c r="N441" s="18" t="str">
        <f>IF($C441="Cession",SUMIFS($D$13:$D440,$C$13:$C440,"Achat"),"")</f>
        <v/>
      </c>
      <c r="O441" s="18" t="str">
        <f>IF($C441="Cession",SUM($R$13:$R440),"")</f>
        <v/>
      </c>
      <c r="P441" s="18" t="str">
        <f>IF($C441="Cession",SUMIFS($G$13:$G440,$C$13:$C440,"Cession"),"")</f>
        <v/>
      </c>
      <c r="Q441" s="19" t="str">
        <f>IF($C441="Cession",SUM($N441)-SUM($O441)-SUM($P441),"")</f>
        <v/>
      </c>
      <c r="R441" s="19" t="str">
        <f>IF(AND($C441="Cession",SUM($J441)&gt;0,SUM($L441)&lt;=SUM($J441)+0.000001),SUM($Q441)*SUM($L441)/SUM($J441),"")</f>
        <v/>
      </c>
      <c r="S441" s="20" t="str">
        <f>IF($R441="","",SUM($M441)-$R441)</f>
        <v/>
      </c>
      <c r="T441" s="21" t="str">
        <f>IF($C441="","",IF($C440="","Ligne précédente vide",IF(NOT(OR($C441="Achat",$C441="Cession",$C441="Échange sans soulte",$C441="Transfert")),"Type inconnu",IF(NOT(ISNUMBER($A441)),"Date manquante",IF(SUM($A441)&lt;MAX($A$13:$A440),"Date antérieure à une ligne précédente",IF(AND($C441="Achat",SUM($D441)&lt;=0),"Montant de l’achat manquant",IF(AND($C441="Achat",OR(SUM($E441)&lt;&gt;0,SUM($F441)&lt;&gt;0,SUM($G441)&lt;&gt;0,SUM($H441)&lt;&gt;0)),"Achat : colonnes E à H à laisser vides",IF(AND($C441="Cession",SUM($D441)&lt;&gt;0),"Cession : colonne D à laisser vide",IF(AND($C441="Cession",OR(SUM($E441)&lt;0,SUM($F441)&lt;0,SUM($G441)&lt;0,SUM($H441)&lt;0)),"Montant négatif",IF(AND($C441="Cession",SUM($E441)&lt;=0),"Prix de cession manquant",IF(AND($C441="Cession",SUM($G441)&gt;0,SUM($H441)&gt;0),"Une seule soulte par cession",IF(AND($C441="Cession",SUM($J441)&lt;=0),"Valeur globale manquante (onglet Valeur globale)",IF(AND($C441="Cession",SUM($L441)&gt;SUM($J441)+0.000001),"Prix supérieur à la valeur globale : un actif manque","OK")))))))))))))</f>
        <v/>
      </c>
    </row>
    <row r="442" spans="1:20" x14ac:dyDescent="0.25">
      <c r="A442" s="14"/>
      <c r="B442" s="15"/>
      <c r="C442" s="15"/>
      <c r="D442" s="16"/>
      <c r="E442" s="16"/>
      <c r="F442" s="16"/>
      <c r="G442" s="16"/>
      <c r="H442" s="16"/>
      <c r="I442" s="17" t="str">
        <f>IF($C442="Cession",COUNTIF($C$14:$C442,"Cession"),"")</f>
        <v/>
      </c>
      <c r="J442" s="18" t="str">
        <f>IF($C442="Cession",SUMIFS('Valeur globale'!$F$5:$F$1004,'Valeur globale'!$A$5:$A$1004,$I442),"")</f>
        <v/>
      </c>
      <c r="K442" s="19" t="str">
        <f>IF($C442="Cession",SUM($E442)-SUM($F442),"")</f>
        <v/>
      </c>
      <c r="L442" s="19" t="str">
        <f>IF($C442="Cession",SUM($E442)+SUM($G442)-SUM($H442),"")</f>
        <v/>
      </c>
      <c r="M442" s="19" t="str">
        <f>IF($C442="Cession",SUM($L442)-SUM($F442),"")</f>
        <v/>
      </c>
      <c r="N442" s="18" t="str">
        <f>IF($C442="Cession",SUMIFS($D$13:$D441,$C$13:$C441,"Achat"),"")</f>
        <v/>
      </c>
      <c r="O442" s="18" t="str">
        <f>IF($C442="Cession",SUM($R$13:$R441),"")</f>
        <v/>
      </c>
      <c r="P442" s="18" t="str">
        <f>IF($C442="Cession",SUMIFS($G$13:$G441,$C$13:$C441,"Cession"),"")</f>
        <v/>
      </c>
      <c r="Q442" s="19" t="str">
        <f>IF($C442="Cession",SUM($N442)-SUM($O442)-SUM($P442),"")</f>
        <v/>
      </c>
      <c r="R442" s="19" t="str">
        <f>IF(AND($C442="Cession",SUM($J442)&gt;0,SUM($L442)&lt;=SUM($J442)+0.000001),SUM($Q442)*SUM($L442)/SUM($J442),"")</f>
        <v/>
      </c>
      <c r="S442" s="20" t="str">
        <f>IF($R442="","",SUM($M442)-$R442)</f>
        <v/>
      </c>
      <c r="T442" s="21" t="str">
        <f>IF($C442="","",IF($C441="","Ligne précédente vide",IF(NOT(OR($C442="Achat",$C442="Cession",$C442="Échange sans soulte",$C442="Transfert")),"Type inconnu",IF(NOT(ISNUMBER($A442)),"Date manquante",IF(SUM($A442)&lt;MAX($A$13:$A441),"Date antérieure à une ligne précédente",IF(AND($C442="Achat",SUM($D442)&lt;=0),"Montant de l’achat manquant",IF(AND($C442="Achat",OR(SUM($E442)&lt;&gt;0,SUM($F442)&lt;&gt;0,SUM($G442)&lt;&gt;0,SUM($H442)&lt;&gt;0)),"Achat : colonnes E à H à laisser vides",IF(AND($C442="Cession",SUM($D442)&lt;&gt;0),"Cession : colonne D à laisser vide",IF(AND($C442="Cession",OR(SUM($E442)&lt;0,SUM($F442)&lt;0,SUM($G442)&lt;0,SUM($H442)&lt;0)),"Montant négatif",IF(AND($C442="Cession",SUM($E442)&lt;=0),"Prix de cession manquant",IF(AND($C442="Cession",SUM($G442)&gt;0,SUM($H442)&gt;0),"Une seule soulte par cession",IF(AND($C442="Cession",SUM($J442)&lt;=0),"Valeur globale manquante (onglet Valeur globale)",IF(AND($C442="Cession",SUM($L442)&gt;SUM($J442)+0.000001),"Prix supérieur à la valeur globale : un actif manque","OK")))))))))))))</f>
        <v/>
      </c>
    </row>
    <row r="443" spans="1:20" x14ac:dyDescent="0.25">
      <c r="A443" s="14"/>
      <c r="B443" s="15"/>
      <c r="C443" s="15"/>
      <c r="D443" s="16"/>
      <c r="E443" s="16"/>
      <c r="F443" s="16"/>
      <c r="G443" s="16"/>
      <c r="H443" s="16"/>
      <c r="I443" s="17" t="str">
        <f>IF($C443="Cession",COUNTIF($C$14:$C443,"Cession"),"")</f>
        <v/>
      </c>
      <c r="J443" s="18" t="str">
        <f>IF($C443="Cession",SUMIFS('Valeur globale'!$F$5:$F$1004,'Valeur globale'!$A$5:$A$1004,$I443),"")</f>
        <v/>
      </c>
      <c r="K443" s="19" t="str">
        <f>IF($C443="Cession",SUM($E443)-SUM($F443),"")</f>
        <v/>
      </c>
      <c r="L443" s="19" t="str">
        <f>IF($C443="Cession",SUM($E443)+SUM($G443)-SUM($H443),"")</f>
        <v/>
      </c>
      <c r="M443" s="19" t="str">
        <f>IF($C443="Cession",SUM($L443)-SUM($F443),"")</f>
        <v/>
      </c>
      <c r="N443" s="18" t="str">
        <f>IF($C443="Cession",SUMIFS($D$13:$D442,$C$13:$C442,"Achat"),"")</f>
        <v/>
      </c>
      <c r="O443" s="18" t="str">
        <f>IF($C443="Cession",SUM($R$13:$R442),"")</f>
        <v/>
      </c>
      <c r="P443" s="18" t="str">
        <f>IF($C443="Cession",SUMIFS($G$13:$G442,$C$13:$C442,"Cession"),"")</f>
        <v/>
      </c>
      <c r="Q443" s="19" t="str">
        <f>IF($C443="Cession",SUM($N443)-SUM($O443)-SUM($P443),"")</f>
        <v/>
      </c>
      <c r="R443" s="19" t="str">
        <f>IF(AND($C443="Cession",SUM($J443)&gt;0,SUM($L443)&lt;=SUM($J443)+0.000001),SUM($Q443)*SUM($L443)/SUM($J443),"")</f>
        <v/>
      </c>
      <c r="S443" s="20" t="str">
        <f>IF($R443="","",SUM($M443)-$R443)</f>
        <v/>
      </c>
      <c r="T443" s="21" t="str">
        <f>IF($C443="","",IF($C442="","Ligne précédente vide",IF(NOT(OR($C443="Achat",$C443="Cession",$C443="Échange sans soulte",$C443="Transfert")),"Type inconnu",IF(NOT(ISNUMBER($A443)),"Date manquante",IF(SUM($A443)&lt;MAX($A$13:$A442),"Date antérieure à une ligne précédente",IF(AND($C443="Achat",SUM($D443)&lt;=0),"Montant de l’achat manquant",IF(AND($C443="Achat",OR(SUM($E443)&lt;&gt;0,SUM($F443)&lt;&gt;0,SUM($G443)&lt;&gt;0,SUM($H443)&lt;&gt;0)),"Achat : colonnes E à H à laisser vides",IF(AND($C443="Cession",SUM($D443)&lt;&gt;0),"Cession : colonne D à laisser vide",IF(AND($C443="Cession",OR(SUM($E443)&lt;0,SUM($F443)&lt;0,SUM($G443)&lt;0,SUM($H443)&lt;0)),"Montant négatif",IF(AND($C443="Cession",SUM($E443)&lt;=0),"Prix de cession manquant",IF(AND($C443="Cession",SUM($G443)&gt;0,SUM($H443)&gt;0),"Une seule soulte par cession",IF(AND($C443="Cession",SUM($J443)&lt;=0),"Valeur globale manquante (onglet Valeur globale)",IF(AND($C443="Cession",SUM($L443)&gt;SUM($J443)+0.000001),"Prix supérieur à la valeur globale : un actif manque","OK")))))))))))))</f>
        <v/>
      </c>
    </row>
    <row r="444" spans="1:20" x14ac:dyDescent="0.25">
      <c r="A444" s="14"/>
      <c r="B444" s="15"/>
      <c r="C444" s="15"/>
      <c r="D444" s="16"/>
      <c r="E444" s="16"/>
      <c r="F444" s="16"/>
      <c r="G444" s="16"/>
      <c r="H444" s="16"/>
      <c r="I444" s="17" t="str">
        <f>IF($C444="Cession",COUNTIF($C$14:$C444,"Cession"),"")</f>
        <v/>
      </c>
      <c r="J444" s="18" t="str">
        <f>IF($C444="Cession",SUMIFS('Valeur globale'!$F$5:$F$1004,'Valeur globale'!$A$5:$A$1004,$I444),"")</f>
        <v/>
      </c>
      <c r="K444" s="19" t="str">
        <f>IF($C444="Cession",SUM($E444)-SUM($F444),"")</f>
        <v/>
      </c>
      <c r="L444" s="19" t="str">
        <f>IF($C444="Cession",SUM($E444)+SUM($G444)-SUM($H444),"")</f>
        <v/>
      </c>
      <c r="M444" s="19" t="str">
        <f>IF($C444="Cession",SUM($L444)-SUM($F444),"")</f>
        <v/>
      </c>
      <c r="N444" s="18" t="str">
        <f>IF($C444="Cession",SUMIFS($D$13:$D443,$C$13:$C443,"Achat"),"")</f>
        <v/>
      </c>
      <c r="O444" s="18" t="str">
        <f>IF($C444="Cession",SUM($R$13:$R443),"")</f>
        <v/>
      </c>
      <c r="P444" s="18" t="str">
        <f>IF($C444="Cession",SUMIFS($G$13:$G443,$C$13:$C443,"Cession"),"")</f>
        <v/>
      </c>
      <c r="Q444" s="19" t="str">
        <f>IF($C444="Cession",SUM($N444)-SUM($O444)-SUM($P444),"")</f>
        <v/>
      </c>
      <c r="R444" s="19" t="str">
        <f>IF(AND($C444="Cession",SUM($J444)&gt;0,SUM($L444)&lt;=SUM($J444)+0.000001),SUM($Q444)*SUM($L444)/SUM($J444),"")</f>
        <v/>
      </c>
      <c r="S444" s="20" t="str">
        <f>IF($R444="","",SUM($M444)-$R444)</f>
        <v/>
      </c>
      <c r="T444" s="21" t="str">
        <f>IF($C444="","",IF($C443="","Ligne précédente vide",IF(NOT(OR($C444="Achat",$C444="Cession",$C444="Échange sans soulte",$C444="Transfert")),"Type inconnu",IF(NOT(ISNUMBER($A444)),"Date manquante",IF(SUM($A444)&lt;MAX($A$13:$A443),"Date antérieure à une ligne précédente",IF(AND($C444="Achat",SUM($D444)&lt;=0),"Montant de l’achat manquant",IF(AND($C444="Achat",OR(SUM($E444)&lt;&gt;0,SUM($F444)&lt;&gt;0,SUM($G444)&lt;&gt;0,SUM($H444)&lt;&gt;0)),"Achat : colonnes E à H à laisser vides",IF(AND($C444="Cession",SUM($D444)&lt;&gt;0),"Cession : colonne D à laisser vide",IF(AND($C444="Cession",OR(SUM($E444)&lt;0,SUM($F444)&lt;0,SUM($G444)&lt;0,SUM($H444)&lt;0)),"Montant négatif",IF(AND($C444="Cession",SUM($E444)&lt;=0),"Prix de cession manquant",IF(AND($C444="Cession",SUM($G444)&gt;0,SUM($H444)&gt;0),"Une seule soulte par cession",IF(AND($C444="Cession",SUM($J444)&lt;=0),"Valeur globale manquante (onglet Valeur globale)",IF(AND($C444="Cession",SUM($L444)&gt;SUM($J444)+0.000001),"Prix supérieur à la valeur globale : un actif manque","OK")))))))))))))</f>
        <v/>
      </c>
    </row>
    <row r="445" spans="1:20" x14ac:dyDescent="0.25">
      <c r="A445" s="14"/>
      <c r="B445" s="15"/>
      <c r="C445" s="15"/>
      <c r="D445" s="16"/>
      <c r="E445" s="16"/>
      <c r="F445" s="16"/>
      <c r="G445" s="16"/>
      <c r="H445" s="16"/>
      <c r="I445" s="17" t="str">
        <f>IF($C445="Cession",COUNTIF($C$14:$C445,"Cession"),"")</f>
        <v/>
      </c>
      <c r="J445" s="18" t="str">
        <f>IF($C445="Cession",SUMIFS('Valeur globale'!$F$5:$F$1004,'Valeur globale'!$A$5:$A$1004,$I445),"")</f>
        <v/>
      </c>
      <c r="K445" s="19" t="str">
        <f>IF($C445="Cession",SUM($E445)-SUM($F445),"")</f>
        <v/>
      </c>
      <c r="L445" s="19" t="str">
        <f>IF($C445="Cession",SUM($E445)+SUM($G445)-SUM($H445),"")</f>
        <v/>
      </c>
      <c r="M445" s="19" t="str">
        <f>IF($C445="Cession",SUM($L445)-SUM($F445),"")</f>
        <v/>
      </c>
      <c r="N445" s="18" t="str">
        <f>IF($C445="Cession",SUMIFS($D$13:$D444,$C$13:$C444,"Achat"),"")</f>
        <v/>
      </c>
      <c r="O445" s="18" t="str">
        <f>IF($C445="Cession",SUM($R$13:$R444),"")</f>
        <v/>
      </c>
      <c r="P445" s="18" t="str">
        <f>IF($C445="Cession",SUMIFS($G$13:$G444,$C$13:$C444,"Cession"),"")</f>
        <v/>
      </c>
      <c r="Q445" s="19" t="str">
        <f>IF($C445="Cession",SUM($N445)-SUM($O445)-SUM($P445),"")</f>
        <v/>
      </c>
      <c r="R445" s="19" t="str">
        <f>IF(AND($C445="Cession",SUM($J445)&gt;0,SUM($L445)&lt;=SUM($J445)+0.000001),SUM($Q445)*SUM($L445)/SUM($J445),"")</f>
        <v/>
      </c>
      <c r="S445" s="20" t="str">
        <f>IF($R445="","",SUM($M445)-$R445)</f>
        <v/>
      </c>
      <c r="T445" s="21" t="str">
        <f>IF($C445="","",IF($C444="","Ligne précédente vide",IF(NOT(OR($C445="Achat",$C445="Cession",$C445="Échange sans soulte",$C445="Transfert")),"Type inconnu",IF(NOT(ISNUMBER($A445)),"Date manquante",IF(SUM($A445)&lt;MAX($A$13:$A444),"Date antérieure à une ligne précédente",IF(AND($C445="Achat",SUM($D445)&lt;=0),"Montant de l’achat manquant",IF(AND($C445="Achat",OR(SUM($E445)&lt;&gt;0,SUM($F445)&lt;&gt;0,SUM($G445)&lt;&gt;0,SUM($H445)&lt;&gt;0)),"Achat : colonnes E à H à laisser vides",IF(AND($C445="Cession",SUM($D445)&lt;&gt;0),"Cession : colonne D à laisser vide",IF(AND($C445="Cession",OR(SUM($E445)&lt;0,SUM($F445)&lt;0,SUM($G445)&lt;0,SUM($H445)&lt;0)),"Montant négatif",IF(AND($C445="Cession",SUM($E445)&lt;=0),"Prix de cession manquant",IF(AND($C445="Cession",SUM($G445)&gt;0,SUM($H445)&gt;0),"Une seule soulte par cession",IF(AND($C445="Cession",SUM($J445)&lt;=0),"Valeur globale manquante (onglet Valeur globale)",IF(AND($C445="Cession",SUM($L445)&gt;SUM($J445)+0.000001),"Prix supérieur à la valeur globale : un actif manque","OK")))))))))))))</f>
        <v/>
      </c>
    </row>
    <row r="446" spans="1:20" x14ac:dyDescent="0.25">
      <c r="A446" s="14"/>
      <c r="B446" s="15"/>
      <c r="C446" s="15"/>
      <c r="D446" s="16"/>
      <c r="E446" s="16"/>
      <c r="F446" s="16"/>
      <c r="G446" s="16"/>
      <c r="H446" s="16"/>
      <c r="I446" s="17" t="str">
        <f>IF($C446="Cession",COUNTIF($C$14:$C446,"Cession"),"")</f>
        <v/>
      </c>
      <c r="J446" s="18" t="str">
        <f>IF($C446="Cession",SUMIFS('Valeur globale'!$F$5:$F$1004,'Valeur globale'!$A$5:$A$1004,$I446),"")</f>
        <v/>
      </c>
      <c r="K446" s="19" t="str">
        <f>IF($C446="Cession",SUM($E446)-SUM($F446),"")</f>
        <v/>
      </c>
      <c r="L446" s="19" t="str">
        <f>IF($C446="Cession",SUM($E446)+SUM($G446)-SUM($H446),"")</f>
        <v/>
      </c>
      <c r="M446" s="19" t="str">
        <f>IF($C446="Cession",SUM($L446)-SUM($F446),"")</f>
        <v/>
      </c>
      <c r="N446" s="18" t="str">
        <f>IF($C446="Cession",SUMIFS($D$13:$D445,$C$13:$C445,"Achat"),"")</f>
        <v/>
      </c>
      <c r="O446" s="18" t="str">
        <f>IF($C446="Cession",SUM($R$13:$R445),"")</f>
        <v/>
      </c>
      <c r="P446" s="18" t="str">
        <f>IF($C446="Cession",SUMIFS($G$13:$G445,$C$13:$C445,"Cession"),"")</f>
        <v/>
      </c>
      <c r="Q446" s="19" t="str">
        <f>IF($C446="Cession",SUM($N446)-SUM($O446)-SUM($P446),"")</f>
        <v/>
      </c>
      <c r="R446" s="19" t="str">
        <f>IF(AND($C446="Cession",SUM($J446)&gt;0,SUM($L446)&lt;=SUM($J446)+0.000001),SUM($Q446)*SUM($L446)/SUM($J446),"")</f>
        <v/>
      </c>
      <c r="S446" s="20" t="str">
        <f>IF($R446="","",SUM($M446)-$R446)</f>
        <v/>
      </c>
      <c r="T446" s="21" t="str">
        <f>IF($C446="","",IF($C445="","Ligne précédente vide",IF(NOT(OR($C446="Achat",$C446="Cession",$C446="Échange sans soulte",$C446="Transfert")),"Type inconnu",IF(NOT(ISNUMBER($A446)),"Date manquante",IF(SUM($A446)&lt;MAX($A$13:$A445),"Date antérieure à une ligne précédente",IF(AND($C446="Achat",SUM($D446)&lt;=0),"Montant de l’achat manquant",IF(AND($C446="Achat",OR(SUM($E446)&lt;&gt;0,SUM($F446)&lt;&gt;0,SUM($G446)&lt;&gt;0,SUM($H446)&lt;&gt;0)),"Achat : colonnes E à H à laisser vides",IF(AND($C446="Cession",SUM($D446)&lt;&gt;0),"Cession : colonne D à laisser vide",IF(AND($C446="Cession",OR(SUM($E446)&lt;0,SUM($F446)&lt;0,SUM($G446)&lt;0,SUM($H446)&lt;0)),"Montant négatif",IF(AND($C446="Cession",SUM($E446)&lt;=0),"Prix de cession manquant",IF(AND($C446="Cession",SUM($G446)&gt;0,SUM($H446)&gt;0),"Une seule soulte par cession",IF(AND($C446="Cession",SUM($J446)&lt;=0),"Valeur globale manquante (onglet Valeur globale)",IF(AND($C446="Cession",SUM($L446)&gt;SUM($J446)+0.000001),"Prix supérieur à la valeur globale : un actif manque","OK")))))))))))))</f>
        <v/>
      </c>
    </row>
    <row r="447" spans="1:20" x14ac:dyDescent="0.25">
      <c r="A447" s="14"/>
      <c r="B447" s="15"/>
      <c r="C447" s="15"/>
      <c r="D447" s="16"/>
      <c r="E447" s="16"/>
      <c r="F447" s="16"/>
      <c r="G447" s="16"/>
      <c r="H447" s="16"/>
      <c r="I447" s="17" t="str">
        <f>IF($C447="Cession",COUNTIF($C$14:$C447,"Cession"),"")</f>
        <v/>
      </c>
      <c r="J447" s="18" t="str">
        <f>IF($C447="Cession",SUMIFS('Valeur globale'!$F$5:$F$1004,'Valeur globale'!$A$5:$A$1004,$I447),"")</f>
        <v/>
      </c>
      <c r="K447" s="19" t="str">
        <f>IF($C447="Cession",SUM($E447)-SUM($F447),"")</f>
        <v/>
      </c>
      <c r="L447" s="19" t="str">
        <f>IF($C447="Cession",SUM($E447)+SUM($G447)-SUM($H447),"")</f>
        <v/>
      </c>
      <c r="M447" s="19" t="str">
        <f>IF($C447="Cession",SUM($L447)-SUM($F447),"")</f>
        <v/>
      </c>
      <c r="N447" s="18" t="str">
        <f>IF($C447="Cession",SUMIFS($D$13:$D446,$C$13:$C446,"Achat"),"")</f>
        <v/>
      </c>
      <c r="O447" s="18" t="str">
        <f>IF($C447="Cession",SUM($R$13:$R446),"")</f>
        <v/>
      </c>
      <c r="P447" s="18" t="str">
        <f>IF($C447="Cession",SUMIFS($G$13:$G446,$C$13:$C446,"Cession"),"")</f>
        <v/>
      </c>
      <c r="Q447" s="19" t="str">
        <f>IF($C447="Cession",SUM($N447)-SUM($O447)-SUM($P447),"")</f>
        <v/>
      </c>
      <c r="R447" s="19" t="str">
        <f>IF(AND($C447="Cession",SUM($J447)&gt;0,SUM($L447)&lt;=SUM($J447)+0.000001),SUM($Q447)*SUM($L447)/SUM($J447),"")</f>
        <v/>
      </c>
      <c r="S447" s="20" t="str">
        <f>IF($R447="","",SUM($M447)-$R447)</f>
        <v/>
      </c>
      <c r="T447" s="21" t="str">
        <f>IF($C447="","",IF($C446="","Ligne précédente vide",IF(NOT(OR($C447="Achat",$C447="Cession",$C447="Échange sans soulte",$C447="Transfert")),"Type inconnu",IF(NOT(ISNUMBER($A447)),"Date manquante",IF(SUM($A447)&lt;MAX($A$13:$A446),"Date antérieure à une ligne précédente",IF(AND($C447="Achat",SUM($D447)&lt;=0),"Montant de l’achat manquant",IF(AND($C447="Achat",OR(SUM($E447)&lt;&gt;0,SUM($F447)&lt;&gt;0,SUM($G447)&lt;&gt;0,SUM($H447)&lt;&gt;0)),"Achat : colonnes E à H à laisser vides",IF(AND($C447="Cession",SUM($D447)&lt;&gt;0),"Cession : colonne D à laisser vide",IF(AND($C447="Cession",OR(SUM($E447)&lt;0,SUM($F447)&lt;0,SUM($G447)&lt;0,SUM($H447)&lt;0)),"Montant négatif",IF(AND($C447="Cession",SUM($E447)&lt;=0),"Prix de cession manquant",IF(AND($C447="Cession",SUM($G447)&gt;0,SUM($H447)&gt;0),"Une seule soulte par cession",IF(AND($C447="Cession",SUM($J447)&lt;=0),"Valeur globale manquante (onglet Valeur globale)",IF(AND($C447="Cession",SUM($L447)&gt;SUM($J447)+0.000001),"Prix supérieur à la valeur globale : un actif manque","OK")))))))))))))</f>
        <v/>
      </c>
    </row>
    <row r="448" spans="1:20" x14ac:dyDescent="0.25">
      <c r="A448" s="14"/>
      <c r="B448" s="15"/>
      <c r="C448" s="15"/>
      <c r="D448" s="16"/>
      <c r="E448" s="16"/>
      <c r="F448" s="16"/>
      <c r="G448" s="16"/>
      <c r="H448" s="16"/>
      <c r="I448" s="17" t="str">
        <f>IF($C448="Cession",COUNTIF($C$14:$C448,"Cession"),"")</f>
        <v/>
      </c>
      <c r="J448" s="18" t="str">
        <f>IF($C448="Cession",SUMIFS('Valeur globale'!$F$5:$F$1004,'Valeur globale'!$A$5:$A$1004,$I448),"")</f>
        <v/>
      </c>
      <c r="K448" s="19" t="str">
        <f>IF($C448="Cession",SUM($E448)-SUM($F448),"")</f>
        <v/>
      </c>
      <c r="L448" s="19" t="str">
        <f>IF($C448="Cession",SUM($E448)+SUM($G448)-SUM($H448),"")</f>
        <v/>
      </c>
      <c r="M448" s="19" t="str">
        <f>IF($C448="Cession",SUM($L448)-SUM($F448),"")</f>
        <v/>
      </c>
      <c r="N448" s="18" t="str">
        <f>IF($C448="Cession",SUMIFS($D$13:$D447,$C$13:$C447,"Achat"),"")</f>
        <v/>
      </c>
      <c r="O448" s="18" t="str">
        <f>IF($C448="Cession",SUM($R$13:$R447),"")</f>
        <v/>
      </c>
      <c r="P448" s="18" t="str">
        <f>IF($C448="Cession",SUMIFS($G$13:$G447,$C$13:$C447,"Cession"),"")</f>
        <v/>
      </c>
      <c r="Q448" s="19" t="str">
        <f>IF($C448="Cession",SUM($N448)-SUM($O448)-SUM($P448),"")</f>
        <v/>
      </c>
      <c r="R448" s="19" t="str">
        <f>IF(AND($C448="Cession",SUM($J448)&gt;0,SUM($L448)&lt;=SUM($J448)+0.000001),SUM($Q448)*SUM($L448)/SUM($J448),"")</f>
        <v/>
      </c>
      <c r="S448" s="20" t="str">
        <f>IF($R448="","",SUM($M448)-$R448)</f>
        <v/>
      </c>
      <c r="T448" s="21" t="str">
        <f>IF($C448="","",IF($C447="","Ligne précédente vide",IF(NOT(OR($C448="Achat",$C448="Cession",$C448="Échange sans soulte",$C448="Transfert")),"Type inconnu",IF(NOT(ISNUMBER($A448)),"Date manquante",IF(SUM($A448)&lt;MAX($A$13:$A447),"Date antérieure à une ligne précédente",IF(AND($C448="Achat",SUM($D448)&lt;=0),"Montant de l’achat manquant",IF(AND($C448="Achat",OR(SUM($E448)&lt;&gt;0,SUM($F448)&lt;&gt;0,SUM($G448)&lt;&gt;0,SUM($H448)&lt;&gt;0)),"Achat : colonnes E à H à laisser vides",IF(AND($C448="Cession",SUM($D448)&lt;&gt;0),"Cession : colonne D à laisser vide",IF(AND($C448="Cession",OR(SUM($E448)&lt;0,SUM($F448)&lt;0,SUM($G448)&lt;0,SUM($H448)&lt;0)),"Montant négatif",IF(AND($C448="Cession",SUM($E448)&lt;=0),"Prix de cession manquant",IF(AND($C448="Cession",SUM($G448)&gt;0,SUM($H448)&gt;0),"Une seule soulte par cession",IF(AND($C448="Cession",SUM($J448)&lt;=0),"Valeur globale manquante (onglet Valeur globale)",IF(AND($C448="Cession",SUM($L448)&gt;SUM($J448)+0.000001),"Prix supérieur à la valeur globale : un actif manque","OK")))))))))))))</f>
        <v/>
      </c>
    </row>
    <row r="449" spans="1:20" x14ac:dyDescent="0.25">
      <c r="A449" s="14"/>
      <c r="B449" s="15"/>
      <c r="C449" s="15"/>
      <c r="D449" s="16"/>
      <c r="E449" s="16"/>
      <c r="F449" s="16"/>
      <c r="G449" s="16"/>
      <c r="H449" s="16"/>
      <c r="I449" s="17" t="str">
        <f>IF($C449="Cession",COUNTIF($C$14:$C449,"Cession"),"")</f>
        <v/>
      </c>
      <c r="J449" s="18" t="str">
        <f>IF($C449="Cession",SUMIFS('Valeur globale'!$F$5:$F$1004,'Valeur globale'!$A$5:$A$1004,$I449),"")</f>
        <v/>
      </c>
      <c r="K449" s="19" t="str">
        <f>IF($C449="Cession",SUM($E449)-SUM($F449),"")</f>
        <v/>
      </c>
      <c r="L449" s="19" t="str">
        <f>IF($C449="Cession",SUM($E449)+SUM($G449)-SUM($H449),"")</f>
        <v/>
      </c>
      <c r="M449" s="19" t="str">
        <f>IF($C449="Cession",SUM($L449)-SUM($F449),"")</f>
        <v/>
      </c>
      <c r="N449" s="18" t="str">
        <f>IF($C449="Cession",SUMIFS($D$13:$D448,$C$13:$C448,"Achat"),"")</f>
        <v/>
      </c>
      <c r="O449" s="18" t="str">
        <f>IF($C449="Cession",SUM($R$13:$R448),"")</f>
        <v/>
      </c>
      <c r="P449" s="18" t="str">
        <f>IF($C449="Cession",SUMIFS($G$13:$G448,$C$13:$C448,"Cession"),"")</f>
        <v/>
      </c>
      <c r="Q449" s="19" t="str">
        <f>IF($C449="Cession",SUM($N449)-SUM($O449)-SUM($P449),"")</f>
        <v/>
      </c>
      <c r="R449" s="19" t="str">
        <f>IF(AND($C449="Cession",SUM($J449)&gt;0,SUM($L449)&lt;=SUM($J449)+0.000001),SUM($Q449)*SUM($L449)/SUM($J449),"")</f>
        <v/>
      </c>
      <c r="S449" s="20" t="str">
        <f>IF($R449="","",SUM($M449)-$R449)</f>
        <v/>
      </c>
      <c r="T449" s="21" t="str">
        <f>IF($C449="","",IF($C448="","Ligne précédente vide",IF(NOT(OR($C449="Achat",$C449="Cession",$C449="Échange sans soulte",$C449="Transfert")),"Type inconnu",IF(NOT(ISNUMBER($A449)),"Date manquante",IF(SUM($A449)&lt;MAX($A$13:$A448),"Date antérieure à une ligne précédente",IF(AND($C449="Achat",SUM($D449)&lt;=0),"Montant de l’achat manquant",IF(AND($C449="Achat",OR(SUM($E449)&lt;&gt;0,SUM($F449)&lt;&gt;0,SUM($G449)&lt;&gt;0,SUM($H449)&lt;&gt;0)),"Achat : colonnes E à H à laisser vides",IF(AND($C449="Cession",SUM($D449)&lt;&gt;0),"Cession : colonne D à laisser vide",IF(AND($C449="Cession",OR(SUM($E449)&lt;0,SUM($F449)&lt;0,SUM($G449)&lt;0,SUM($H449)&lt;0)),"Montant négatif",IF(AND($C449="Cession",SUM($E449)&lt;=0),"Prix de cession manquant",IF(AND($C449="Cession",SUM($G449)&gt;0,SUM($H449)&gt;0),"Une seule soulte par cession",IF(AND($C449="Cession",SUM($J449)&lt;=0),"Valeur globale manquante (onglet Valeur globale)",IF(AND($C449="Cession",SUM($L449)&gt;SUM($J449)+0.000001),"Prix supérieur à la valeur globale : un actif manque","OK")))))))))))))</f>
        <v/>
      </c>
    </row>
    <row r="450" spans="1:20" x14ac:dyDescent="0.25">
      <c r="A450" s="14"/>
      <c r="B450" s="15"/>
      <c r="C450" s="15"/>
      <c r="D450" s="16"/>
      <c r="E450" s="16"/>
      <c r="F450" s="16"/>
      <c r="G450" s="16"/>
      <c r="H450" s="16"/>
      <c r="I450" s="17" t="str">
        <f>IF($C450="Cession",COUNTIF($C$14:$C450,"Cession"),"")</f>
        <v/>
      </c>
      <c r="J450" s="18" t="str">
        <f>IF($C450="Cession",SUMIFS('Valeur globale'!$F$5:$F$1004,'Valeur globale'!$A$5:$A$1004,$I450),"")</f>
        <v/>
      </c>
      <c r="K450" s="19" t="str">
        <f>IF($C450="Cession",SUM($E450)-SUM($F450),"")</f>
        <v/>
      </c>
      <c r="L450" s="19" t="str">
        <f>IF($C450="Cession",SUM($E450)+SUM($G450)-SUM($H450),"")</f>
        <v/>
      </c>
      <c r="M450" s="19" t="str">
        <f>IF($C450="Cession",SUM($L450)-SUM($F450),"")</f>
        <v/>
      </c>
      <c r="N450" s="18" t="str">
        <f>IF($C450="Cession",SUMIFS($D$13:$D449,$C$13:$C449,"Achat"),"")</f>
        <v/>
      </c>
      <c r="O450" s="18" t="str">
        <f>IF($C450="Cession",SUM($R$13:$R449),"")</f>
        <v/>
      </c>
      <c r="P450" s="18" t="str">
        <f>IF($C450="Cession",SUMIFS($G$13:$G449,$C$13:$C449,"Cession"),"")</f>
        <v/>
      </c>
      <c r="Q450" s="19" t="str">
        <f>IF($C450="Cession",SUM($N450)-SUM($O450)-SUM($P450),"")</f>
        <v/>
      </c>
      <c r="R450" s="19" t="str">
        <f>IF(AND($C450="Cession",SUM($J450)&gt;0,SUM($L450)&lt;=SUM($J450)+0.000001),SUM($Q450)*SUM($L450)/SUM($J450),"")</f>
        <v/>
      </c>
      <c r="S450" s="20" t="str">
        <f>IF($R450="","",SUM($M450)-$R450)</f>
        <v/>
      </c>
      <c r="T450" s="21" t="str">
        <f>IF($C450="","",IF($C449="","Ligne précédente vide",IF(NOT(OR($C450="Achat",$C450="Cession",$C450="Échange sans soulte",$C450="Transfert")),"Type inconnu",IF(NOT(ISNUMBER($A450)),"Date manquante",IF(SUM($A450)&lt;MAX($A$13:$A449),"Date antérieure à une ligne précédente",IF(AND($C450="Achat",SUM($D450)&lt;=0),"Montant de l’achat manquant",IF(AND($C450="Achat",OR(SUM($E450)&lt;&gt;0,SUM($F450)&lt;&gt;0,SUM($G450)&lt;&gt;0,SUM($H450)&lt;&gt;0)),"Achat : colonnes E à H à laisser vides",IF(AND($C450="Cession",SUM($D450)&lt;&gt;0),"Cession : colonne D à laisser vide",IF(AND($C450="Cession",OR(SUM($E450)&lt;0,SUM($F450)&lt;0,SUM($G450)&lt;0,SUM($H450)&lt;0)),"Montant négatif",IF(AND($C450="Cession",SUM($E450)&lt;=0),"Prix de cession manquant",IF(AND($C450="Cession",SUM($G450)&gt;0,SUM($H450)&gt;0),"Une seule soulte par cession",IF(AND($C450="Cession",SUM($J450)&lt;=0),"Valeur globale manquante (onglet Valeur globale)",IF(AND($C450="Cession",SUM($L450)&gt;SUM($J450)+0.000001),"Prix supérieur à la valeur globale : un actif manque","OK")))))))))))))</f>
        <v/>
      </c>
    </row>
    <row r="451" spans="1:20" x14ac:dyDescent="0.25">
      <c r="A451" s="14"/>
      <c r="B451" s="15"/>
      <c r="C451" s="15"/>
      <c r="D451" s="16"/>
      <c r="E451" s="16"/>
      <c r="F451" s="16"/>
      <c r="G451" s="16"/>
      <c r="H451" s="16"/>
      <c r="I451" s="17" t="str">
        <f>IF($C451="Cession",COUNTIF($C$14:$C451,"Cession"),"")</f>
        <v/>
      </c>
      <c r="J451" s="18" t="str">
        <f>IF($C451="Cession",SUMIFS('Valeur globale'!$F$5:$F$1004,'Valeur globale'!$A$5:$A$1004,$I451),"")</f>
        <v/>
      </c>
      <c r="K451" s="19" t="str">
        <f>IF($C451="Cession",SUM($E451)-SUM($F451),"")</f>
        <v/>
      </c>
      <c r="L451" s="19" t="str">
        <f>IF($C451="Cession",SUM($E451)+SUM($G451)-SUM($H451),"")</f>
        <v/>
      </c>
      <c r="M451" s="19" t="str">
        <f>IF($C451="Cession",SUM($L451)-SUM($F451),"")</f>
        <v/>
      </c>
      <c r="N451" s="18" t="str">
        <f>IF($C451="Cession",SUMIFS($D$13:$D450,$C$13:$C450,"Achat"),"")</f>
        <v/>
      </c>
      <c r="O451" s="18" t="str">
        <f>IF($C451="Cession",SUM($R$13:$R450),"")</f>
        <v/>
      </c>
      <c r="P451" s="18" t="str">
        <f>IF($C451="Cession",SUMIFS($G$13:$G450,$C$13:$C450,"Cession"),"")</f>
        <v/>
      </c>
      <c r="Q451" s="19" t="str">
        <f>IF($C451="Cession",SUM($N451)-SUM($O451)-SUM($P451),"")</f>
        <v/>
      </c>
      <c r="R451" s="19" t="str">
        <f>IF(AND($C451="Cession",SUM($J451)&gt;0,SUM($L451)&lt;=SUM($J451)+0.000001),SUM($Q451)*SUM($L451)/SUM($J451),"")</f>
        <v/>
      </c>
      <c r="S451" s="20" t="str">
        <f>IF($R451="","",SUM($M451)-$R451)</f>
        <v/>
      </c>
      <c r="T451" s="21" t="str">
        <f>IF($C451="","",IF($C450="","Ligne précédente vide",IF(NOT(OR($C451="Achat",$C451="Cession",$C451="Échange sans soulte",$C451="Transfert")),"Type inconnu",IF(NOT(ISNUMBER($A451)),"Date manquante",IF(SUM($A451)&lt;MAX($A$13:$A450),"Date antérieure à une ligne précédente",IF(AND($C451="Achat",SUM($D451)&lt;=0),"Montant de l’achat manquant",IF(AND($C451="Achat",OR(SUM($E451)&lt;&gt;0,SUM($F451)&lt;&gt;0,SUM($G451)&lt;&gt;0,SUM($H451)&lt;&gt;0)),"Achat : colonnes E à H à laisser vides",IF(AND($C451="Cession",SUM($D451)&lt;&gt;0),"Cession : colonne D à laisser vide",IF(AND($C451="Cession",OR(SUM($E451)&lt;0,SUM($F451)&lt;0,SUM($G451)&lt;0,SUM($H451)&lt;0)),"Montant négatif",IF(AND($C451="Cession",SUM($E451)&lt;=0),"Prix de cession manquant",IF(AND($C451="Cession",SUM($G451)&gt;0,SUM($H451)&gt;0),"Une seule soulte par cession",IF(AND($C451="Cession",SUM($J451)&lt;=0),"Valeur globale manquante (onglet Valeur globale)",IF(AND($C451="Cession",SUM($L451)&gt;SUM($J451)+0.000001),"Prix supérieur à la valeur globale : un actif manque","OK")))))))))))))</f>
        <v/>
      </c>
    </row>
    <row r="452" spans="1:20" x14ac:dyDescent="0.25">
      <c r="A452" s="14"/>
      <c r="B452" s="15"/>
      <c r="C452" s="15"/>
      <c r="D452" s="16"/>
      <c r="E452" s="16"/>
      <c r="F452" s="16"/>
      <c r="G452" s="16"/>
      <c r="H452" s="16"/>
      <c r="I452" s="17" t="str">
        <f>IF($C452="Cession",COUNTIF($C$14:$C452,"Cession"),"")</f>
        <v/>
      </c>
      <c r="J452" s="18" t="str">
        <f>IF($C452="Cession",SUMIFS('Valeur globale'!$F$5:$F$1004,'Valeur globale'!$A$5:$A$1004,$I452),"")</f>
        <v/>
      </c>
      <c r="K452" s="19" t="str">
        <f>IF($C452="Cession",SUM($E452)-SUM($F452),"")</f>
        <v/>
      </c>
      <c r="L452" s="19" t="str">
        <f>IF($C452="Cession",SUM($E452)+SUM($G452)-SUM($H452),"")</f>
        <v/>
      </c>
      <c r="M452" s="19" t="str">
        <f>IF($C452="Cession",SUM($L452)-SUM($F452),"")</f>
        <v/>
      </c>
      <c r="N452" s="18" t="str">
        <f>IF($C452="Cession",SUMIFS($D$13:$D451,$C$13:$C451,"Achat"),"")</f>
        <v/>
      </c>
      <c r="O452" s="18" t="str">
        <f>IF($C452="Cession",SUM($R$13:$R451),"")</f>
        <v/>
      </c>
      <c r="P452" s="18" t="str">
        <f>IF($C452="Cession",SUMIFS($G$13:$G451,$C$13:$C451,"Cession"),"")</f>
        <v/>
      </c>
      <c r="Q452" s="19" t="str">
        <f>IF($C452="Cession",SUM($N452)-SUM($O452)-SUM($P452),"")</f>
        <v/>
      </c>
      <c r="R452" s="19" t="str">
        <f>IF(AND($C452="Cession",SUM($J452)&gt;0,SUM($L452)&lt;=SUM($J452)+0.000001),SUM($Q452)*SUM($L452)/SUM($J452),"")</f>
        <v/>
      </c>
      <c r="S452" s="20" t="str">
        <f>IF($R452="","",SUM($M452)-$R452)</f>
        <v/>
      </c>
      <c r="T452" s="21" t="str">
        <f>IF($C452="","",IF($C451="","Ligne précédente vide",IF(NOT(OR($C452="Achat",$C452="Cession",$C452="Échange sans soulte",$C452="Transfert")),"Type inconnu",IF(NOT(ISNUMBER($A452)),"Date manquante",IF(SUM($A452)&lt;MAX($A$13:$A451),"Date antérieure à une ligne précédente",IF(AND($C452="Achat",SUM($D452)&lt;=0),"Montant de l’achat manquant",IF(AND($C452="Achat",OR(SUM($E452)&lt;&gt;0,SUM($F452)&lt;&gt;0,SUM($G452)&lt;&gt;0,SUM($H452)&lt;&gt;0)),"Achat : colonnes E à H à laisser vides",IF(AND($C452="Cession",SUM($D452)&lt;&gt;0),"Cession : colonne D à laisser vide",IF(AND($C452="Cession",OR(SUM($E452)&lt;0,SUM($F452)&lt;0,SUM($G452)&lt;0,SUM($H452)&lt;0)),"Montant négatif",IF(AND($C452="Cession",SUM($E452)&lt;=0),"Prix de cession manquant",IF(AND($C452="Cession",SUM($G452)&gt;0,SUM($H452)&gt;0),"Une seule soulte par cession",IF(AND($C452="Cession",SUM($J452)&lt;=0),"Valeur globale manquante (onglet Valeur globale)",IF(AND($C452="Cession",SUM($L452)&gt;SUM($J452)+0.000001),"Prix supérieur à la valeur globale : un actif manque","OK")))))))))))))</f>
        <v/>
      </c>
    </row>
    <row r="453" spans="1:20" x14ac:dyDescent="0.25">
      <c r="A453" s="14"/>
      <c r="B453" s="15"/>
      <c r="C453" s="15"/>
      <c r="D453" s="16"/>
      <c r="E453" s="16"/>
      <c r="F453" s="16"/>
      <c r="G453" s="16"/>
      <c r="H453" s="16"/>
      <c r="I453" s="17" t="str">
        <f>IF($C453="Cession",COUNTIF($C$14:$C453,"Cession"),"")</f>
        <v/>
      </c>
      <c r="J453" s="18" t="str">
        <f>IF($C453="Cession",SUMIFS('Valeur globale'!$F$5:$F$1004,'Valeur globale'!$A$5:$A$1004,$I453),"")</f>
        <v/>
      </c>
      <c r="K453" s="19" t="str">
        <f>IF($C453="Cession",SUM($E453)-SUM($F453),"")</f>
        <v/>
      </c>
      <c r="L453" s="19" t="str">
        <f>IF($C453="Cession",SUM($E453)+SUM($G453)-SUM($H453),"")</f>
        <v/>
      </c>
      <c r="M453" s="19" t="str">
        <f>IF($C453="Cession",SUM($L453)-SUM($F453),"")</f>
        <v/>
      </c>
      <c r="N453" s="18" t="str">
        <f>IF($C453="Cession",SUMIFS($D$13:$D452,$C$13:$C452,"Achat"),"")</f>
        <v/>
      </c>
      <c r="O453" s="18" t="str">
        <f>IF($C453="Cession",SUM($R$13:$R452),"")</f>
        <v/>
      </c>
      <c r="P453" s="18" t="str">
        <f>IF($C453="Cession",SUMIFS($G$13:$G452,$C$13:$C452,"Cession"),"")</f>
        <v/>
      </c>
      <c r="Q453" s="19" t="str">
        <f>IF($C453="Cession",SUM($N453)-SUM($O453)-SUM($P453),"")</f>
        <v/>
      </c>
      <c r="R453" s="19" t="str">
        <f>IF(AND($C453="Cession",SUM($J453)&gt;0,SUM($L453)&lt;=SUM($J453)+0.000001),SUM($Q453)*SUM($L453)/SUM($J453),"")</f>
        <v/>
      </c>
      <c r="S453" s="20" t="str">
        <f>IF($R453="","",SUM($M453)-$R453)</f>
        <v/>
      </c>
      <c r="T453" s="21" t="str">
        <f>IF($C453="","",IF($C452="","Ligne précédente vide",IF(NOT(OR($C453="Achat",$C453="Cession",$C453="Échange sans soulte",$C453="Transfert")),"Type inconnu",IF(NOT(ISNUMBER($A453)),"Date manquante",IF(SUM($A453)&lt;MAX($A$13:$A452),"Date antérieure à une ligne précédente",IF(AND($C453="Achat",SUM($D453)&lt;=0),"Montant de l’achat manquant",IF(AND($C453="Achat",OR(SUM($E453)&lt;&gt;0,SUM($F453)&lt;&gt;0,SUM($G453)&lt;&gt;0,SUM($H453)&lt;&gt;0)),"Achat : colonnes E à H à laisser vides",IF(AND($C453="Cession",SUM($D453)&lt;&gt;0),"Cession : colonne D à laisser vide",IF(AND($C453="Cession",OR(SUM($E453)&lt;0,SUM($F453)&lt;0,SUM($G453)&lt;0,SUM($H453)&lt;0)),"Montant négatif",IF(AND($C453="Cession",SUM($E453)&lt;=0),"Prix de cession manquant",IF(AND($C453="Cession",SUM($G453)&gt;0,SUM($H453)&gt;0),"Une seule soulte par cession",IF(AND($C453="Cession",SUM($J453)&lt;=0),"Valeur globale manquante (onglet Valeur globale)",IF(AND($C453="Cession",SUM($L453)&gt;SUM($J453)+0.000001),"Prix supérieur à la valeur globale : un actif manque","OK")))))))))))))</f>
        <v/>
      </c>
    </row>
    <row r="454" spans="1:20" x14ac:dyDescent="0.25">
      <c r="A454" s="14"/>
      <c r="B454" s="15"/>
      <c r="C454" s="15"/>
      <c r="D454" s="16"/>
      <c r="E454" s="16"/>
      <c r="F454" s="16"/>
      <c r="G454" s="16"/>
      <c r="H454" s="16"/>
      <c r="I454" s="17" t="str">
        <f>IF($C454="Cession",COUNTIF($C$14:$C454,"Cession"),"")</f>
        <v/>
      </c>
      <c r="J454" s="18" t="str">
        <f>IF($C454="Cession",SUMIFS('Valeur globale'!$F$5:$F$1004,'Valeur globale'!$A$5:$A$1004,$I454),"")</f>
        <v/>
      </c>
      <c r="K454" s="19" t="str">
        <f>IF($C454="Cession",SUM($E454)-SUM($F454),"")</f>
        <v/>
      </c>
      <c r="L454" s="19" t="str">
        <f>IF($C454="Cession",SUM($E454)+SUM($G454)-SUM($H454),"")</f>
        <v/>
      </c>
      <c r="M454" s="19" t="str">
        <f>IF($C454="Cession",SUM($L454)-SUM($F454),"")</f>
        <v/>
      </c>
      <c r="N454" s="18" t="str">
        <f>IF($C454="Cession",SUMIFS($D$13:$D453,$C$13:$C453,"Achat"),"")</f>
        <v/>
      </c>
      <c r="O454" s="18" t="str">
        <f>IF($C454="Cession",SUM($R$13:$R453),"")</f>
        <v/>
      </c>
      <c r="P454" s="18" t="str">
        <f>IF($C454="Cession",SUMIFS($G$13:$G453,$C$13:$C453,"Cession"),"")</f>
        <v/>
      </c>
      <c r="Q454" s="19" t="str">
        <f>IF($C454="Cession",SUM($N454)-SUM($O454)-SUM($P454),"")</f>
        <v/>
      </c>
      <c r="R454" s="19" t="str">
        <f>IF(AND($C454="Cession",SUM($J454)&gt;0,SUM($L454)&lt;=SUM($J454)+0.000001),SUM($Q454)*SUM($L454)/SUM($J454),"")</f>
        <v/>
      </c>
      <c r="S454" s="20" t="str">
        <f>IF($R454="","",SUM($M454)-$R454)</f>
        <v/>
      </c>
      <c r="T454" s="21" t="str">
        <f>IF($C454="","",IF($C453="","Ligne précédente vide",IF(NOT(OR($C454="Achat",$C454="Cession",$C454="Échange sans soulte",$C454="Transfert")),"Type inconnu",IF(NOT(ISNUMBER($A454)),"Date manquante",IF(SUM($A454)&lt;MAX($A$13:$A453),"Date antérieure à une ligne précédente",IF(AND($C454="Achat",SUM($D454)&lt;=0),"Montant de l’achat manquant",IF(AND($C454="Achat",OR(SUM($E454)&lt;&gt;0,SUM($F454)&lt;&gt;0,SUM($G454)&lt;&gt;0,SUM($H454)&lt;&gt;0)),"Achat : colonnes E à H à laisser vides",IF(AND($C454="Cession",SUM($D454)&lt;&gt;0),"Cession : colonne D à laisser vide",IF(AND($C454="Cession",OR(SUM($E454)&lt;0,SUM($F454)&lt;0,SUM($G454)&lt;0,SUM($H454)&lt;0)),"Montant négatif",IF(AND($C454="Cession",SUM($E454)&lt;=0),"Prix de cession manquant",IF(AND($C454="Cession",SUM($G454)&gt;0,SUM($H454)&gt;0),"Une seule soulte par cession",IF(AND($C454="Cession",SUM($J454)&lt;=0),"Valeur globale manquante (onglet Valeur globale)",IF(AND($C454="Cession",SUM($L454)&gt;SUM($J454)+0.000001),"Prix supérieur à la valeur globale : un actif manque","OK")))))))))))))</f>
        <v/>
      </c>
    </row>
    <row r="455" spans="1:20" x14ac:dyDescent="0.25">
      <c r="A455" s="14"/>
      <c r="B455" s="15"/>
      <c r="C455" s="15"/>
      <c r="D455" s="16"/>
      <c r="E455" s="16"/>
      <c r="F455" s="16"/>
      <c r="G455" s="16"/>
      <c r="H455" s="16"/>
      <c r="I455" s="17" t="str">
        <f>IF($C455="Cession",COUNTIF($C$14:$C455,"Cession"),"")</f>
        <v/>
      </c>
      <c r="J455" s="18" t="str">
        <f>IF($C455="Cession",SUMIFS('Valeur globale'!$F$5:$F$1004,'Valeur globale'!$A$5:$A$1004,$I455),"")</f>
        <v/>
      </c>
      <c r="K455" s="19" t="str">
        <f>IF($C455="Cession",SUM($E455)-SUM($F455),"")</f>
        <v/>
      </c>
      <c r="L455" s="19" t="str">
        <f>IF($C455="Cession",SUM($E455)+SUM($G455)-SUM($H455),"")</f>
        <v/>
      </c>
      <c r="M455" s="19" t="str">
        <f>IF($C455="Cession",SUM($L455)-SUM($F455),"")</f>
        <v/>
      </c>
      <c r="N455" s="18" t="str">
        <f>IF($C455="Cession",SUMIFS($D$13:$D454,$C$13:$C454,"Achat"),"")</f>
        <v/>
      </c>
      <c r="O455" s="18" t="str">
        <f>IF($C455="Cession",SUM($R$13:$R454),"")</f>
        <v/>
      </c>
      <c r="P455" s="18" t="str">
        <f>IF($C455="Cession",SUMIFS($G$13:$G454,$C$13:$C454,"Cession"),"")</f>
        <v/>
      </c>
      <c r="Q455" s="19" t="str">
        <f>IF($C455="Cession",SUM($N455)-SUM($O455)-SUM($P455),"")</f>
        <v/>
      </c>
      <c r="R455" s="19" t="str">
        <f>IF(AND($C455="Cession",SUM($J455)&gt;0,SUM($L455)&lt;=SUM($J455)+0.000001),SUM($Q455)*SUM($L455)/SUM($J455),"")</f>
        <v/>
      </c>
      <c r="S455" s="20" t="str">
        <f>IF($R455="","",SUM($M455)-$R455)</f>
        <v/>
      </c>
      <c r="T455" s="21" t="str">
        <f>IF($C455="","",IF($C454="","Ligne précédente vide",IF(NOT(OR($C455="Achat",$C455="Cession",$C455="Échange sans soulte",$C455="Transfert")),"Type inconnu",IF(NOT(ISNUMBER($A455)),"Date manquante",IF(SUM($A455)&lt;MAX($A$13:$A454),"Date antérieure à une ligne précédente",IF(AND($C455="Achat",SUM($D455)&lt;=0),"Montant de l’achat manquant",IF(AND($C455="Achat",OR(SUM($E455)&lt;&gt;0,SUM($F455)&lt;&gt;0,SUM($G455)&lt;&gt;0,SUM($H455)&lt;&gt;0)),"Achat : colonnes E à H à laisser vides",IF(AND($C455="Cession",SUM($D455)&lt;&gt;0),"Cession : colonne D à laisser vide",IF(AND($C455="Cession",OR(SUM($E455)&lt;0,SUM($F455)&lt;0,SUM($G455)&lt;0,SUM($H455)&lt;0)),"Montant négatif",IF(AND($C455="Cession",SUM($E455)&lt;=0),"Prix de cession manquant",IF(AND($C455="Cession",SUM($G455)&gt;0,SUM($H455)&gt;0),"Une seule soulte par cession",IF(AND($C455="Cession",SUM($J455)&lt;=0),"Valeur globale manquante (onglet Valeur globale)",IF(AND($C455="Cession",SUM($L455)&gt;SUM($J455)+0.000001),"Prix supérieur à la valeur globale : un actif manque","OK")))))))))))))</f>
        <v/>
      </c>
    </row>
    <row r="456" spans="1:20" x14ac:dyDescent="0.25">
      <c r="A456" s="14"/>
      <c r="B456" s="15"/>
      <c r="C456" s="15"/>
      <c r="D456" s="16"/>
      <c r="E456" s="16"/>
      <c r="F456" s="16"/>
      <c r="G456" s="16"/>
      <c r="H456" s="16"/>
      <c r="I456" s="17" t="str">
        <f>IF($C456="Cession",COUNTIF($C$14:$C456,"Cession"),"")</f>
        <v/>
      </c>
      <c r="J456" s="18" t="str">
        <f>IF($C456="Cession",SUMIFS('Valeur globale'!$F$5:$F$1004,'Valeur globale'!$A$5:$A$1004,$I456),"")</f>
        <v/>
      </c>
      <c r="K456" s="19" t="str">
        <f>IF($C456="Cession",SUM($E456)-SUM($F456),"")</f>
        <v/>
      </c>
      <c r="L456" s="19" t="str">
        <f>IF($C456="Cession",SUM($E456)+SUM($G456)-SUM($H456),"")</f>
        <v/>
      </c>
      <c r="M456" s="19" t="str">
        <f>IF($C456="Cession",SUM($L456)-SUM($F456),"")</f>
        <v/>
      </c>
      <c r="N456" s="18" t="str">
        <f>IF($C456="Cession",SUMIFS($D$13:$D455,$C$13:$C455,"Achat"),"")</f>
        <v/>
      </c>
      <c r="O456" s="18" t="str">
        <f>IF($C456="Cession",SUM($R$13:$R455),"")</f>
        <v/>
      </c>
      <c r="P456" s="18" t="str">
        <f>IF($C456="Cession",SUMIFS($G$13:$G455,$C$13:$C455,"Cession"),"")</f>
        <v/>
      </c>
      <c r="Q456" s="19" t="str">
        <f>IF($C456="Cession",SUM($N456)-SUM($O456)-SUM($P456),"")</f>
        <v/>
      </c>
      <c r="R456" s="19" t="str">
        <f>IF(AND($C456="Cession",SUM($J456)&gt;0,SUM($L456)&lt;=SUM($J456)+0.000001),SUM($Q456)*SUM($L456)/SUM($J456),"")</f>
        <v/>
      </c>
      <c r="S456" s="20" t="str">
        <f>IF($R456="","",SUM($M456)-$R456)</f>
        <v/>
      </c>
      <c r="T456" s="21" t="str">
        <f>IF($C456="","",IF($C455="","Ligne précédente vide",IF(NOT(OR($C456="Achat",$C456="Cession",$C456="Échange sans soulte",$C456="Transfert")),"Type inconnu",IF(NOT(ISNUMBER($A456)),"Date manquante",IF(SUM($A456)&lt;MAX($A$13:$A455),"Date antérieure à une ligne précédente",IF(AND($C456="Achat",SUM($D456)&lt;=0),"Montant de l’achat manquant",IF(AND($C456="Achat",OR(SUM($E456)&lt;&gt;0,SUM($F456)&lt;&gt;0,SUM($G456)&lt;&gt;0,SUM($H456)&lt;&gt;0)),"Achat : colonnes E à H à laisser vides",IF(AND($C456="Cession",SUM($D456)&lt;&gt;0),"Cession : colonne D à laisser vide",IF(AND($C456="Cession",OR(SUM($E456)&lt;0,SUM($F456)&lt;0,SUM($G456)&lt;0,SUM($H456)&lt;0)),"Montant négatif",IF(AND($C456="Cession",SUM($E456)&lt;=0),"Prix de cession manquant",IF(AND($C456="Cession",SUM($G456)&gt;0,SUM($H456)&gt;0),"Une seule soulte par cession",IF(AND($C456="Cession",SUM($J456)&lt;=0),"Valeur globale manquante (onglet Valeur globale)",IF(AND($C456="Cession",SUM($L456)&gt;SUM($J456)+0.000001),"Prix supérieur à la valeur globale : un actif manque","OK")))))))))))))</f>
        <v/>
      </c>
    </row>
    <row r="457" spans="1:20" x14ac:dyDescent="0.25">
      <c r="A457" s="14"/>
      <c r="B457" s="15"/>
      <c r="C457" s="15"/>
      <c r="D457" s="16"/>
      <c r="E457" s="16"/>
      <c r="F457" s="16"/>
      <c r="G457" s="16"/>
      <c r="H457" s="16"/>
      <c r="I457" s="17" t="str">
        <f>IF($C457="Cession",COUNTIF($C$14:$C457,"Cession"),"")</f>
        <v/>
      </c>
      <c r="J457" s="18" t="str">
        <f>IF($C457="Cession",SUMIFS('Valeur globale'!$F$5:$F$1004,'Valeur globale'!$A$5:$A$1004,$I457),"")</f>
        <v/>
      </c>
      <c r="K457" s="19" t="str">
        <f>IF($C457="Cession",SUM($E457)-SUM($F457),"")</f>
        <v/>
      </c>
      <c r="L457" s="19" t="str">
        <f>IF($C457="Cession",SUM($E457)+SUM($G457)-SUM($H457),"")</f>
        <v/>
      </c>
      <c r="M457" s="19" t="str">
        <f>IF($C457="Cession",SUM($L457)-SUM($F457),"")</f>
        <v/>
      </c>
      <c r="N457" s="18" t="str">
        <f>IF($C457="Cession",SUMIFS($D$13:$D456,$C$13:$C456,"Achat"),"")</f>
        <v/>
      </c>
      <c r="O457" s="18" t="str">
        <f>IF($C457="Cession",SUM($R$13:$R456),"")</f>
        <v/>
      </c>
      <c r="P457" s="18" t="str">
        <f>IF($C457="Cession",SUMIFS($G$13:$G456,$C$13:$C456,"Cession"),"")</f>
        <v/>
      </c>
      <c r="Q457" s="19" t="str">
        <f>IF($C457="Cession",SUM($N457)-SUM($O457)-SUM($P457),"")</f>
        <v/>
      </c>
      <c r="R457" s="19" t="str">
        <f>IF(AND($C457="Cession",SUM($J457)&gt;0,SUM($L457)&lt;=SUM($J457)+0.000001),SUM($Q457)*SUM($L457)/SUM($J457),"")</f>
        <v/>
      </c>
      <c r="S457" s="20" t="str">
        <f>IF($R457="","",SUM($M457)-$R457)</f>
        <v/>
      </c>
      <c r="T457" s="21" t="str">
        <f>IF($C457="","",IF($C456="","Ligne précédente vide",IF(NOT(OR($C457="Achat",$C457="Cession",$C457="Échange sans soulte",$C457="Transfert")),"Type inconnu",IF(NOT(ISNUMBER($A457)),"Date manquante",IF(SUM($A457)&lt;MAX($A$13:$A456),"Date antérieure à une ligne précédente",IF(AND($C457="Achat",SUM($D457)&lt;=0),"Montant de l’achat manquant",IF(AND($C457="Achat",OR(SUM($E457)&lt;&gt;0,SUM($F457)&lt;&gt;0,SUM($G457)&lt;&gt;0,SUM($H457)&lt;&gt;0)),"Achat : colonnes E à H à laisser vides",IF(AND($C457="Cession",SUM($D457)&lt;&gt;0),"Cession : colonne D à laisser vide",IF(AND($C457="Cession",OR(SUM($E457)&lt;0,SUM($F457)&lt;0,SUM($G457)&lt;0,SUM($H457)&lt;0)),"Montant négatif",IF(AND($C457="Cession",SUM($E457)&lt;=0),"Prix de cession manquant",IF(AND($C457="Cession",SUM($G457)&gt;0,SUM($H457)&gt;0),"Une seule soulte par cession",IF(AND($C457="Cession",SUM($J457)&lt;=0),"Valeur globale manquante (onglet Valeur globale)",IF(AND($C457="Cession",SUM($L457)&gt;SUM($J457)+0.000001),"Prix supérieur à la valeur globale : un actif manque","OK")))))))))))))</f>
        <v/>
      </c>
    </row>
    <row r="458" spans="1:20" x14ac:dyDescent="0.25">
      <c r="A458" s="14"/>
      <c r="B458" s="15"/>
      <c r="C458" s="15"/>
      <c r="D458" s="16"/>
      <c r="E458" s="16"/>
      <c r="F458" s="16"/>
      <c r="G458" s="16"/>
      <c r="H458" s="16"/>
      <c r="I458" s="17" t="str">
        <f>IF($C458="Cession",COUNTIF($C$14:$C458,"Cession"),"")</f>
        <v/>
      </c>
      <c r="J458" s="18" t="str">
        <f>IF($C458="Cession",SUMIFS('Valeur globale'!$F$5:$F$1004,'Valeur globale'!$A$5:$A$1004,$I458),"")</f>
        <v/>
      </c>
      <c r="K458" s="19" t="str">
        <f>IF($C458="Cession",SUM($E458)-SUM($F458),"")</f>
        <v/>
      </c>
      <c r="L458" s="19" t="str">
        <f>IF($C458="Cession",SUM($E458)+SUM($G458)-SUM($H458),"")</f>
        <v/>
      </c>
      <c r="M458" s="19" t="str">
        <f>IF($C458="Cession",SUM($L458)-SUM($F458),"")</f>
        <v/>
      </c>
      <c r="N458" s="18" t="str">
        <f>IF($C458="Cession",SUMIFS($D$13:$D457,$C$13:$C457,"Achat"),"")</f>
        <v/>
      </c>
      <c r="O458" s="18" t="str">
        <f>IF($C458="Cession",SUM($R$13:$R457),"")</f>
        <v/>
      </c>
      <c r="P458" s="18" t="str">
        <f>IF($C458="Cession",SUMIFS($G$13:$G457,$C$13:$C457,"Cession"),"")</f>
        <v/>
      </c>
      <c r="Q458" s="19" t="str">
        <f>IF($C458="Cession",SUM($N458)-SUM($O458)-SUM($P458),"")</f>
        <v/>
      </c>
      <c r="R458" s="19" t="str">
        <f>IF(AND($C458="Cession",SUM($J458)&gt;0,SUM($L458)&lt;=SUM($J458)+0.000001),SUM($Q458)*SUM($L458)/SUM($J458),"")</f>
        <v/>
      </c>
      <c r="S458" s="20" t="str">
        <f>IF($R458="","",SUM($M458)-$R458)</f>
        <v/>
      </c>
      <c r="T458" s="21" t="str">
        <f>IF($C458="","",IF($C457="","Ligne précédente vide",IF(NOT(OR($C458="Achat",$C458="Cession",$C458="Échange sans soulte",$C458="Transfert")),"Type inconnu",IF(NOT(ISNUMBER($A458)),"Date manquante",IF(SUM($A458)&lt;MAX($A$13:$A457),"Date antérieure à une ligne précédente",IF(AND($C458="Achat",SUM($D458)&lt;=0),"Montant de l’achat manquant",IF(AND($C458="Achat",OR(SUM($E458)&lt;&gt;0,SUM($F458)&lt;&gt;0,SUM($G458)&lt;&gt;0,SUM($H458)&lt;&gt;0)),"Achat : colonnes E à H à laisser vides",IF(AND($C458="Cession",SUM($D458)&lt;&gt;0),"Cession : colonne D à laisser vide",IF(AND($C458="Cession",OR(SUM($E458)&lt;0,SUM($F458)&lt;0,SUM($G458)&lt;0,SUM($H458)&lt;0)),"Montant négatif",IF(AND($C458="Cession",SUM($E458)&lt;=0),"Prix de cession manquant",IF(AND($C458="Cession",SUM($G458)&gt;0,SUM($H458)&gt;0),"Une seule soulte par cession",IF(AND($C458="Cession",SUM($J458)&lt;=0),"Valeur globale manquante (onglet Valeur globale)",IF(AND($C458="Cession",SUM($L458)&gt;SUM($J458)+0.000001),"Prix supérieur à la valeur globale : un actif manque","OK")))))))))))))</f>
        <v/>
      </c>
    </row>
    <row r="459" spans="1:20" x14ac:dyDescent="0.25">
      <c r="A459" s="14"/>
      <c r="B459" s="15"/>
      <c r="C459" s="15"/>
      <c r="D459" s="16"/>
      <c r="E459" s="16"/>
      <c r="F459" s="16"/>
      <c r="G459" s="16"/>
      <c r="H459" s="16"/>
      <c r="I459" s="17" t="str">
        <f>IF($C459="Cession",COUNTIF($C$14:$C459,"Cession"),"")</f>
        <v/>
      </c>
      <c r="J459" s="18" t="str">
        <f>IF($C459="Cession",SUMIFS('Valeur globale'!$F$5:$F$1004,'Valeur globale'!$A$5:$A$1004,$I459),"")</f>
        <v/>
      </c>
      <c r="K459" s="19" t="str">
        <f>IF($C459="Cession",SUM($E459)-SUM($F459),"")</f>
        <v/>
      </c>
      <c r="L459" s="19" t="str">
        <f>IF($C459="Cession",SUM($E459)+SUM($G459)-SUM($H459),"")</f>
        <v/>
      </c>
      <c r="M459" s="19" t="str">
        <f>IF($C459="Cession",SUM($L459)-SUM($F459),"")</f>
        <v/>
      </c>
      <c r="N459" s="18" t="str">
        <f>IF($C459="Cession",SUMIFS($D$13:$D458,$C$13:$C458,"Achat"),"")</f>
        <v/>
      </c>
      <c r="O459" s="18" t="str">
        <f>IF($C459="Cession",SUM($R$13:$R458),"")</f>
        <v/>
      </c>
      <c r="P459" s="18" t="str">
        <f>IF($C459="Cession",SUMIFS($G$13:$G458,$C$13:$C458,"Cession"),"")</f>
        <v/>
      </c>
      <c r="Q459" s="19" t="str">
        <f>IF($C459="Cession",SUM($N459)-SUM($O459)-SUM($P459),"")</f>
        <v/>
      </c>
      <c r="R459" s="19" t="str">
        <f>IF(AND($C459="Cession",SUM($J459)&gt;0,SUM($L459)&lt;=SUM($J459)+0.000001),SUM($Q459)*SUM($L459)/SUM($J459),"")</f>
        <v/>
      </c>
      <c r="S459" s="20" t="str">
        <f>IF($R459="","",SUM($M459)-$R459)</f>
        <v/>
      </c>
      <c r="T459" s="21" t="str">
        <f>IF($C459="","",IF($C458="","Ligne précédente vide",IF(NOT(OR($C459="Achat",$C459="Cession",$C459="Échange sans soulte",$C459="Transfert")),"Type inconnu",IF(NOT(ISNUMBER($A459)),"Date manquante",IF(SUM($A459)&lt;MAX($A$13:$A458),"Date antérieure à une ligne précédente",IF(AND($C459="Achat",SUM($D459)&lt;=0),"Montant de l’achat manquant",IF(AND($C459="Achat",OR(SUM($E459)&lt;&gt;0,SUM($F459)&lt;&gt;0,SUM($G459)&lt;&gt;0,SUM($H459)&lt;&gt;0)),"Achat : colonnes E à H à laisser vides",IF(AND($C459="Cession",SUM($D459)&lt;&gt;0),"Cession : colonne D à laisser vide",IF(AND($C459="Cession",OR(SUM($E459)&lt;0,SUM($F459)&lt;0,SUM($G459)&lt;0,SUM($H459)&lt;0)),"Montant négatif",IF(AND($C459="Cession",SUM($E459)&lt;=0),"Prix de cession manquant",IF(AND($C459="Cession",SUM($G459)&gt;0,SUM($H459)&gt;0),"Une seule soulte par cession",IF(AND($C459="Cession",SUM($J459)&lt;=0),"Valeur globale manquante (onglet Valeur globale)",IF(AND($C459="Cession",SUM($L459)&gt;SUM($J459)+0.000001),"Prix supérieur à la valeur globale : un actif manque","OK")))))))))))))</f>
        <v/>
      </c>
    </row>
    <row r="460" spans="1:20" x14ac:dyDescent="0.25">
      <c r="A460" s="14"/>
      <c r="B460" s="15"/>
      <c r="C460" s="15"/>
      <c r="D460" s="16"/>
      <c r="E460" s="16"/>
      <c r="F460" s="16"/>
      <c r="G460" s="16"/>
      <c r="H460" s="16"/>
      <c r="I460" s="17" t="str">
        <f>IF($C460="Cession",COUNTIF($C$14:$C460,"Cession"),"")</f>
        <v/>
      </c>
      <c r="J460" s="18" t="str">
        <f>IF($C460="Cession",SUMIFS('Valeur globale'!$F$5:$F$1004,'Valeur globale'!$A$5:$A$1004,$I460),"")</f>
        <v/>
      </c>
      <c r="K460" s="19" t="str">
        <f>IF($C460="Cession",SUM($E460)-SUM($F460),"")</f>
        <v/>
      </c>
      <c r="L460" s="19" t="str">
        <f>IF($C460="Cession",SUM($E460)+SUM($G460)-SUM($H460),"")</f>
        <v/>
      </c>
      <c r="M460" s="19" t="str">
        <f>IF($C460="Cession",SUM($L460)-SUM($F460),"")</f>
        <v/>
      </c>
      <c r="N460" s="18" t="str">
        <f>IF($C460="Cession",SUMIFS($D$13:$D459,$C$13:$C459,"Achat"),"")</f>
        <v/>
      </c>
      <c r="O460" s="18" t="str">
        <f>IF($C460="Cession",SUM($R$13:$R459),"")</f>
        <v/>
      </c>
      <c r="P460" s="18" t="str">
        <f>IF($C460="Cession",SUMIFS($G$13:$G459,$C$13:$C459,"Cession"),"")</f>
        <v/>
      </c>
      <c r="Q460" s="19" t="str">
        <f>IF($C460="Cession",SUM($N460)-SUM($O460)-SUM($P460),"")</f>
        <v/>
      </c>
      <c r="R460" s="19" t="str">
        <f>IF(AND($C460="Cession",SUM($J460)&gt;0,SUM($L460)&lt;=SUM($J460)+0.000001),SUM($Q460)*SUM($L460)/SUM($J460),"")</f>
        <v/>
      </c>
      <c r="S460" s="20" t="str">
        <f>IF($R460="","",SUM($M460)-$R460)</f>
        <v/>
      </c>
      <c r="T460" s="21" t="str">
        <f>IF($C460="","",IF($C459="","Ligne précédente vide",IF(NOT(OR($C460="Achat",$C460="Cession",$C460="Échange sans soulte",$C460="Transfert")),"Type inconnu",IF(NOT(ISNUMBER($A460)),"Date manquante",IF(SUM($A460)&lt;MAX($A$13:$A459),"Date antérieure à une ligne précédente",IF(AND($C460="Achat",SUM($D460)&lt;=0),"Montant de l’achat manquant",IF(AND($C460="Achat",OR(SUM($E460)&lt;&gt;0,SUM($F460)&lt;&gt;0,SUM($G460)&lt;&gt;0,SUM($H460)&lt;&gt;0)),"Achat : colonnes E à H à laisser vides",IF(AND($C460="Cession",SUM($D460)&lt;&gt;0),"Cession : colonne D à laisser vide",IF(AND($C460="Cession",OR(SUM($E460)&lt;0,SUM($F460)&lt;0,SUM($G460)&lt;0,SUM($H460)&lt;0)),"Montant négatif",IF(AND($C460="Cession",SUM($E460)&lt;=0),"Prix de cession manquant",IF(AND($C460="Cession",SUM($G460)&gt;0,SUM($H460)&gt;0),"Une seule soulte par cession",IF(AND($C460="Cession",SUM($J460)&lt;=0),"Valeur globale manquante (onglet Valeur globale)",IF(AND($C460="Cession",SUM($L460)&gt;SUM($J460)+0.000001),"Prix supérieur à la valeur globale : un actif manque","OK")))))))))))))</f>
        <v/>
      </c>
    </row>
    <row r="461" spans="1:20" x14ac:dyDescent="0.25">
      <c r="A461" s="14"/>
      <c r="B461" s="15"/>
      <c r="C461" s="15"/>
      <c r="D461" s="16"/>
      <c r="E461" s="16"/>
      <c r="F461" s="16"/>
      <c r="G461" s="16"/>
      <c r="H461" s="16"/>
      <c r="I461" s="17" t="str">
        <f>IF($C461="Cession",COUNTIF($C$14:$C461,"Cession"),"")</f>
        <v/>
      </c>
      <c r="J461" s="18" t="str">
        <f>IF($C461="Cession",SUMIFS('Valeur globale'!$F$5:$F$1004,'Valeur globale'!$A$5:$A$1004,$I461),"")</f>
        <v/>
      </c>
      <c r="K461" s="19" t="str">
        <f>IF($C461="Cession",SUM($E461)-SUM($F461),"")</f>
        <v/>
      </c>
      <c r="L461" s="19" t="str">
        <f>IF($C461="Cession",SUM($E461)+SUM($G461)-SUM($H461),"")</f>
        <v/>
      </c>
      <c r="M461" s="19" t="str">
        <f>IF($C461="Cession",SUM($L461)-SUM($F461),"")</f>
        <v/>
      </c>
      <c r="N461" s="18" t="str">
        <f>IF($C461="Cession",SUMIFS($D$13:$D460,$C$13:$C460,"Achat"),"")</f>
        <v/>
      </c>
      <c r="O461" s="18" t="str">
        <f>IF($C461="Cession",SUM($R$13:$R460),"")</f>
        <v/>
      </c>
      <c r="P461" s="18" t="str">
        <f>IF($C461="Cession",SUMIFS($G$13:$G460,$C$13:$C460,"Cession"),"")</f>
        <v/>
      </c>
      <c r="Q461" s="19" t="str">
        <f>IF($C461="Cession",SUM($N461)-SUM($O461)-SUM($P461),"")</f>
        <v/>
      </c>
      <c r="R461" s="19" t="str">
        <f>IF(AND($C461="Cession",SUM($J461)&gt;0,SUM($L461)&lt;=SUM($J461)+0.000001),SUM($Q461)*SUM($L461)/SUM($J461),"")</f>
        <v/>
      </c>
      <c r="S461" s="20" t="str">
        <f>IF($R461="","",SUM($M461)-$R461)</f>
        <v/>
      </c>
      <c r="T461" s="21" t="str">
        <f>IF($C461="","",IF($C460="","Ligne précédente vide",IF(NOT(OR($C461="Achat",$C461="Cession",$C461="Échange sans soulte",$C461="Transfert")),"Type inconnu",IF(NOT(ISNUMBER($A461)),"Date manquante",IF(SUM($A461)&lt;MAX($A$13:$A460),"Date antérieure à une ligne précédente",IF(AND($C461="Achat",SUM($D461)&lt;=0),"Montant de l’achat manquant",IF(AND($C461="Achat",OR(SUM($E461)&lt;&gt;0,SUM($F461)&lt;&gt;0,SUM($G461)&lt;&gt;0,SUM($H461)&lt;&gt;0)),"Achat : colonnes E à H à laisser vides",IF(AND($C461="Cession",SUM($D461)&lt;&gt;0),"Cession : colonne D à laisser vide",IF(AND($C461="Cession",OR(SUM($E461)&lt;0,SUM($F461)&lt;0,SUM($G461)&lt;0,SUM($H461)&lt;0)),"Montant négatif",IF(AND($C461="Cession",SUM($E461)&lt;=0),"Prix de cession manquant",IF(AND($C461="Cession",SUM($G461)&gt;0,SUM($H461)&gt;0),"Une seule soulte par cession",IF(AND($C461="Cession",SUM($J461)&lt;=0),"Valeur globale manquante (onglet Valeur globale)",IF(AND($C461="Cession",SUM($L461)&gt;SUM($J461)+0.000001),"Prix supérieur à la valeur globale : un actif manque","OK")))))))))))))</f>
        <v/>
      </c>
    </row>
    <row r="462" spans="1:20" x14ac:dyDescent="0.25">
      <c r="A462" s="14"/>
      <c r="B462" s="15"/>
      <c r="C462" s="15"/>
      <c r="D462" s="16"/>
      <c r="E462" s="16"/>
      <c r="F462" s="16"/>
      <c r="G462" s="16"/>
      <c r="H462" s="16"/>
      <c r="I462" s="17" t="str">
        <f>IF($C462="Cession",COUNTIF($C$14:$C462,"Cession"),"")</f>
        <v/>
      </c>
      <c r="J462" s="18" t="str">
        <f>IF($C462="Cession",SUMIFS('Valeur globale'!$F$5:$F$1004,'Valeur globale'!$A$5:$A$1004,$I462),"")</f>
        <v/>
      </c>
      <c r="K462" s="19" t="str">
        <f>IF($C462="Cession",SUM($E462)-SUM($F462),"")</f>
        <v/>
      </c>
      <c r="L462" s="19" t="str">
        <f>IF($C462="Cession",SUM($E462)+SUM($G462)-SUM($H462),"")</f>
        <v/>
      </c>
      <c r="M462" s="19" t="str">
        <f>IF($C462="Cession",SUM($L462)-SUM($F462),"")</f>
        <v/>
      </c>
      <c r="N462" s="18" t="str">
        <f>IF($C462="Cession",SUMIFS($D$13:$D461,$C$13:$C461,"Achat"),"")</f>
        <v/>
      </c>
      <c r="O462" s="18" t="str">
        <f>IF($C462="Cession",SUM($R$13:$R461),"")</f>
        <v/>
      </c>
      <c r="P462" s="18" t="str">
        <f>IF($C462="Cession",SUMIFS($G$13:$G461,$C$13:$C461,"Cession"),"")</f>
        <v/>
      </c>
      <c r="Q462" s="19" t="str">
        <f>IF($C462="Cession",SUM($N462)-SUM($O462)-SUM($P462),"")</f>
        <v/>
      </c>
      <c r="R462" s="19" t="str">
        <f>IF(AND($C462="Cession",SUM($J462)&gt;0,SUM($L462)&lt;=SUM($J462)+0.000001),SUM($Q462)*SUM($L462)/SUM($J462),"")</f>
        <v/>
      </c>
      <c r="S462" s="20" t="str">
        <f>IF($R462="","",SUM($M462)-$R462)</f>
        <v/>
      </c>
      <c r="T462" s="21" t="str">
        <f>IF($C462="","",IF($C461="","Ligne précédente vide",IF(NOT(OR($C462="Achat",$C462="Cession",$C462="Échange sans soulte",$C462="Transfert")),"Type inconnu",IF(NOT(ISNUMBER($A462)),"Date manquante",IF(SUM($A462)&lt;MAX($A$13:$A461),"Date antérieure à une ligne précédente",IF(AND($C462="Achat",SUM($D462)&lt;=0),"Montant de l’achat manquant",IF(AND($C462="Achat",OR(SUM($E462)&lt;&gt;0,SUM($F462)&lt;&gt;0,SUM($G462)&lt;&gt;0,SUM($H462)&lt;&gt;0)),"Achat : colonnes E à H à laisser vides",IF(AND($C462="Cession",SUM($D462)&lt;&gt;0),"Cession : colonne D à laisser vide",IF(AND($C462="Cession",OR(SUM($E462)&lt;0,SUM($F462)&lt;0,SUM($G462)&lt;0,SUM($H462)&lt;0)),"Montant négatif",IF(AND($C462="Cession",SUM($E462)&lt;=0),"Prix de cession manquant",IF(AND($C462="Cession",SUM($G462)&gt;0,SUM($H462)&gt;0),"Une seule soulte par cession",IF(AND($C462="Cession",SUM($J462)&lt;=0),"Valeur globale manquante (onglet Valeur globale)",IF(AND($C462="Cession",SUM($L462)&gt;SUM($J462)+0.000001),"Prix supérieur à la valeur globale : un actif manque","OK")))))))))))))</f>
        <v/>
      </c>
    </row>
    <row r="463" spans="1:20" x14ac:dyDescent="0.25">
      <c r="A463" s="14"/>
      <c r="B463" s="15"/>
      <c r="C463" s="15"/>
      <c r="D463" s="16"/>
      <c r="E463" s="16"/>
      <c r="F463" s="16"/>
      <c r="G463" s="16"/>
      <c r="H463" s="16"/>
      <c r="I463" s="17" t="str">
        <f>IF($C463="Cession",COUNTIF($C$14:$C463,"Cession"),"")</f>
        <v/>
      </c>
      <c r="J463" s="18" t="str">
        <f>IF($C463="Cession",SUMIFS('Valeur globale'!$F$5:$F$1004,'Valeur globale'!$A$5:$A$1004,$I463),"")</f>
        <v/>
      </c>
      <c r="K463" s="19" t="str">
        <f>IF($C463="Cession",SUM($E463)-SUM($F463),"")</f>
        <v/>
      </c>
      <c r="L463" s="19" t="str">
        <f>IF($C463="Cession",SUM($E463)+SUM($G463)-SUM($H463),"")</f>
        <v/>
      </c>
      <c r="M463" s="19" t="str">
        <f>IF($C463="Cession",SUM($L463)-SUM($F463),"")</f>
        <v/>
      </c>
      <c r="N463" s="18" t="str">
        <f>IF($C463="Cession",SUMIFS($D$13:$D462,$C$13:$C462,"Achat"),"")</f>
        <v/>
      </c>
      <c r="O463" s="18" t="str">
        <f>IF($C463="Cession",SUM($R$13:$R462),"")</f>
        <v/>
      </c>
      <c r="P463" s="18" t="str">
        <f>IF($C463="Cession",SUMIFS($G$13:$G462,$C$13:$C462,"Cession"),"")</f>
        <v/>
      </c>
      <c r="Q463" s="19" t="str">
        <f>IF($C463="Cession",SUM($N463)-SUM($O463)-SUM($P463),"")</f>
        <v/>
      </c>
      <c r="R463" s="19" t="str">
        <f>IF(AND($C463="Cession",SUM($J463)&gt;0,SUM($L463)&lt;=SUM($J463)+0.000001),SUM($Q463)*SUM($L463)/SUM($J463),"")</f>
        <v/>
      </c>
      <c r="S463" s="20" t="str">
        <f>IF($R463="","",SUM($M463)-$R463)</f>
        <v/>
      </c>
      <c r="T463" s="21" t="str">
        <f>IF($C463="","",IF($C462="","Ligne précédente vide",IF(NOT(OR($C463="Achat",$C463="Cession",$C463="Échange sans soulte",$C463="Transfert")),"Type inconnu",IF(NOT(ISNUMBER($A463)),"Date manquante",IF(SUM($A463)&lt;MAX($A$13:$A462),"Date antérieure à une ligne précédente",IF(AND($C463="Achat",SUM($D463)&lt;=0),"Montant de l’achat manquant",IF(AND($C463="Achat",OR(SUM($E463)&lt;&gt;0,SUM($F463)&lt;&gt;0,SUM($G463)&lt;&gt;0,SUM($H463)&lt;&gt;0)),"Achat : colonnes E à H à laisser vides",IF(AND($C463="Cession",SUM($D463)&lt;&gt;0),"Cession : colonne D à laisser vide",IF(AND($C463="Cession",OR(SUM($E463)&lt;0,SUM($F463)&lt;0,SUM($G463)&lt;0,SUM($H463)&lt;0)),"Montant négatif",IF(AND($C463="Cession",SUM($E463)&lt;=0),"Prix de cession manquant",IF(AND($C463="Cession",SUM($G463)&gt;0,SUM($H463)&gt;0),"Une seule soulte par cession",IF(AND($C463="Cession",SUM($J463)&lt;=0),"Valeur globale manquante (onglet Valeur globale)",IF(AND($C463="Cession",SUM($L463)&gt;SUM($J463)+0.000001),"Prix supérieur à la valeur globale : un actif manque","OK")))))))))))))</f>
        <v/>
      </c>
    </row>
    <row r="464" spans="1:20" x14ac:dyDescent="0.25">
      <c r="A464" s="14"/>
      <c r="B464" s="15"/>
      <c r="C464" s="15"/>
      <c r="D464" s="16"/>
      <c r="E464" s="16"/>
      <c r="F464" s="16"/>
      <c r="G464" s="16"/>
      <c r="H464" s="16"/>
      <c r="I464" s="17" t="str">
        <f>IF($C464="Cession",COUNTIF($C$14:$C464,"Cession"),"")</f>
        <v/>
      </c>
      <c r="J464" s="18" t="str">
        <f>IF($C464="Cession",SUMIFS('Valeur globale'!$F$5:$F$1004,'Valeur globale'!$A$5:$A$1004,$I464),"")</f>
        <v/>
      </c>
      <c r="K464" s="19" t="str">
        <f>IF($C464="Cession",SUM($E464)-SUM($F464),"")</f>
        <v/>
      </c>
      <c r="L464" s="19" t="str">
        <f>IF($C464="Cession",SUM($E464)+SUM($G464)-SUM($H464),"")</f>
        <v/>
      </c>
      <c r="M464" s="19" t="str">
        <f>IF($C464="Cession",SUM($L464)-SUM($F464),"")</f>
        <v/>
      </c>
      <c r="N464" s="18" t="str">
        <f>IF($C464="Cession",SUMIFS($D$13:$D463,$C$13:$C463,"Achat"),"")</f>
        <v/>
      </c>
      <c r="O464" s="18" t="str">
        <f>IF($C464="Cession",SUM($R$13:$R463),"")</f>
        <v/>
      </c>
      <c r="P464" s="18" t="str">
        <f>IF($C464="Cession",SUMIFS($G$13:$G463,$C$13:$C463,"Cession"),"")</f>
        <v/>
      </c>
      <c r="Q464" s="19" t="str">
        <f>IF($C464="Cession",SUM($N464)-SUM($O464)-SUM($P464),"")</f>
        <v/>
      </c>
      <c r="R464" s="19" t="str">
        <f>IF(AND($C464="Cession",SUM($J464)&gt;0,SUM($L464)&lt;=SUM($J464)+0.000001),SUM($Q464)*SUM($L464)/SUM($J464),"")</f>
        <v/>
      </c>
      <c r="S464" s="20" t="str">
        <f>IF($R464="","",SUM($M464)-$R464)</f>
        <v/>
      </c>
      <c r="T464" s="21" t="str">
        <f>IF($C464="","",IF($C463="","Ligne précédente vide",IF(NOT(OR($C464="Achat",$C464="Cession",$C464="Échange sans soulte",$C464="Transfert")),"Type inconnu",IF(NOT(ISNUMBER($A464)),"Date manquante",IF(SUM($A464)&lt;MAX($A$13:$A463),"Date antérieure à une ligne précédente",IF(AND($C464="Achat",SUM($D464)&lt;=0),"Montant de l’achat manquant",IF(AND($C464="Achat",OR(SUM($E464)&lt;&gt;0,SUM($F464)&lt;&gt;0,SUM($G464)&lt;&gt;0,SUM($H464)&lt;&gt;0)),"Achat : colonnes E à H à laisser vides",IF(AND($C464="Cession",SUM($D464)&lt;&gt;0),"Cession : colonne D à laisser vide",IF(AND($C464="Cession",OR(SUM($E464)&lt;0,SUM($F464)&lt;0,SUM($G464)&lt;0,SUM($H464)&lt;0)),"Montant négatif",IF(AND($C464="Cession",SUM($E464)&lt;=0),"Prix de cession manquant",IF(AND($C464="Cession",SUM($G464)&gt;0,SUM($H464)&gt;0),"Une seule soulte par cession",IF(AND($C464="Cession",SUM($J464)&lt;=0),"Valeur globale manquante (onglet Valeur globale)",IF(AND($C464="Cession",SUM($L464)&gt;SUM($J464)+0.000001),"Prix supérieur à la valeur globale : un actif manque","OK")))))))))))))</f>
        <v/>
      </c>
    </row>
    <row r="465" spans="1:20" x14ac:dyDescent="0.25">
      <c r="A465" s="14"/>
      <c r="B465" s="15"/>
      <c r="C465" s="15"/>
      <c r="D465" s="16"/>
      <c r="E465" s="16"/>
      <c r="F465" s="16"/>
      <c r="G465" s="16"/>
      <c r="H465" s="16"/>
      <c r="I465" s="17" t="str">
        <f>IF($C465="Cession",COUNTIF($C$14:$C465,"Cession"),"")</f>
        <v/>
      </c>
      <c r="J465" s="18" t="str">
        <f>IF($C465="Cession",SUMIFS('Valeur globale'!$F$5:$F$1004,'Valeur globale'!$A$5:$A$1004,$I465),"")</f>
        <v/>
      </c>
      <c r="K465" s="19" t="str">
        <f>IF($C465="Cession",SUM($E465)-SUM($F465),"")</f>
        <v/>
      </c>
      <c r="L465" s="19" t="str">
        <f>IF($C465="Cession",SUM($E465)+SUM($G465)-SUM($H465),"")</f>
        <v/>
      </c>
      <c r="M465" s="19" t="str">
        <f>IF($C465="Cession",SUM($L465)-SUM($F465),"")</f>
        <v/>
      </c>
      <c r="N465" s="18" t="str">
        <f>IF($C465="Cession",SUMIFS($D$13:$D464,$C$13:$C464,"Achat"),"")</f>
        <v/>
      </c>
      <c r="O465" s="18" t="str">
        <f>IF($C465="Cession",SUM($R$13:$R464),"")</f>
        <v/>
      </c>
      <c r="P465" s="18" t="str">
        <f>IF($C465="Cession",SUMIFS($G$13:$G464,$C$13:$C464,"Cession"),"")</f>
        <v/>
      </c>
      <c r="Q465" s="19" t="str">
        <f>IF($C465="Cession",SUM($N465)-SUM($O465)-SUM($P465),"")</f>
        <v/>
      </c>
      <c r="R465" s="19" t="str">
        <f>IF(AND($C465="Cession",SUM($J465)&gt;0,SUM($L465)&lt;=SUM($J465)+0.000001),SUM($Q465)*SUM($L465)/SUM($J465),"")</f>
        <v/>
      </c>
      <c r="S465" s="20" t="str">
        <f>IF($R465="","",SUM($M465)-$R465)</f>
        <v/>
      </c>
      <c r="T465" s="21" t="str">
        <f>IF($C465="","",IF($C464="","Ligne précédente vide",IF(NOT(OR($C465="Achat",$C465="Cession",$C465="Échange sans soulte",$C465="Transfert")),"Type inconnu",IF(NOT(ISNUMBER($A465)),"Date manquante",IF(SUM($A465)&lt;MAX($A$13:$A464),"Date antérieure à une ligne précédente",IF(AND($C465="Achat",SUM($D465)&lt;=0),"Montant de l’achat manquant",IF(AND($C465="Achat",OR(SUM($E465)&lt;&gt;0,SUM($F465)&lt;&gt;0,SUM($G465)&lt;&gt;0,SUM($H465)&lt;&gt;0)),"Achat : colonnes E à H à laisser vides",IF(AND($C465="Cession",SUM($D465)&lt;&gt;0),"Cession : colonne D à laisser vide",IF(AND($C465="Cession",OR(SUM($E465)&lt;0,SUM($F465)&lt;0,SUM($G465)&lt;0,SUM($H465)&lt;0)),"Montant négatif",IF(AND($C465="Cession",SUM($E465)&lt;=0),"Prix de cession manquant",IF(AND($C465="Cession",SUM($G465)&gt;0,SUM($H465)&gt;0),"Une seule soulte par cession",IF(AND($C465="Cession",SUM($J465)&lt;=0),"Valeur globale manquante (onglet Valeur globale)",IF(AND($C465="Cession",SUM($L465)&gt;SUM($J465)+0.000001),"Prix supérieur à la valeur globale : un actif manque","OK")))))))))))))</f>
        <v/>
      </c>
    </row>
    <row r="466" spans="1:20" x14ac:dyDescent="0.25">
      <c r="A466" s="14"/>
      <c r="B466" s="15"/>
      <c r="C466" s="15"/>
      <c r="D466" s="16"/>
      <c r="E466" s="16"/>
      <c r="F466" s="16"/>
      <c r="G466" s="16"/>
      <c r="H466" s="16"/>
      <c r="I466" s="17" t="str">
        <f>IF($C466="Cession",COUNTIF($C$14:$C466,"Cession"),"")</f>
        <v/>
      </c>
      <c r="J466" s="18" t="str">
        <f>IF($C466="Cession",SUMIFS('Valeur globale'!$F$5:$F$1004,'Valeur globale'!$A$5:$A$1004,$I466),"")</f>
        <v/>
      </c>
      <c r="K466" s="19" t="str">
        <f>IF($C466="Cession",SUM($E466)-SUM($F466),"")</f>
        <v/>
      </c>
      <c r="L466" s="19" t="str">
        <f>IF($C466="Cession",SUM($E466)+SUM($G466)-SUM($H466),"")</f>
        <v/>
      </c>
      <c r="M466" s="19" t="str">
        <f>IF($C466="Cession",SUM($L466)-SUM($F466),"")</f>
        <v/>
      </c>
      <c r="N466" s="18" t="str">
        <f>IF($C466="Cession",SUMIFS($D$13:$D465,$C$13:$C465,"Achat"),"")</f>
        <v/>
      </c>
      <c r="O466" s="18" t="str">
        <f>IF($C466="Cession",SUM($R$13:$R465),"")</f>
        <v/>
      </c>
      <c r="P466" s="18" t="str">
        <f>IF($C466="Cession",SUMIFS($G$13:$G465,$C$13:$C465,"Cession"),"")</f>
        <v/>
      </c>
      <c r="Q466" s="19" t="str">
        <f>IF($C466="Cession",SUM($N466)-SUM($O466)-SUM($P466),"")</f>
        <v/>
      </c>
      <c r="R466" s="19" t="str">
        <f>IF(AND($C466="Cession",SUM($J466)&gt;0,SUM($L466)&lt;=SUM($J466)+0.000001),SUM($Q466)*SUM($L466)/SUM($J466),"")</f>
        <v/>
      </c>
      <c r="S466" s="20" t="str">
        <f>IF($R466="","",SUM($M466)-$R466)</f>
        <v/>
      </c>
      <c r="T466" s="21" t="str">
        <f>IF($C466="","",IF($C465="","Ligne précédente vide",IF(NOT(OR($C466="Achat",$C466="Cession",$C466="Échange sans soulte",$C466="Transfert")),"Type inconnu",IF(NOT(ISNUMBER($A466)),"Date manquante",IF(SUM($A466)&lt;MAX($A$13:$A465),"Date antérieure à une ligne précédente",IF(AND($C466="Achat",SUM($D466)&lt;=0),"Montant de l’achat manquant",IF(AND($C466="Achat",OR(SUM($E466)&lt;&gt;0,SUM($F466)&lt;&gt;0,SUM($G466)&lt;&gt;0,SUM($H466)&lt;&gt;0)),"Achat : colonnes E à H à laisser vides",IF(AND($C466="Cession",SUM($D466)&lt;&gt;0),"Cession : colonne D à laisser vide",IF(AND($C466="Cession",OR(SUM($E466)&lt;0,SUM($F466)&lt;0,SUM($G466)&lt;0,SUM($H466)&lt;0)),"Montant négatif",IF(AND($C466="Cession",SUM($E466)&lt;=0),"Prix de cession manquant",IF(AND($C466="Cession",SUM($G466)&gt;0,SUM($H466)&gt;0),"Une seule soulte par cession",IF(AND($C466="Cession",SUM($J466)&lt;=0),"Valeur globale manquante (onglet Valeur globale)",IF(AND($C466="Cession",SUM($L466)&gt;SUM($J466)+0.000001),"Prix supérieur à la valeur globale : un actif manque","OK")))))))))))))</f>
        <v/>
      </c>
    </row>
    <row r="467" spans="1:20" x14ac:dyDescent="0.25">
      <c r="A467" s="14"/>
      <c r="B467" s="15"/>
      <c r="C467" s="15"/>
      <c r="D467" s="16"/>
      <c r="E467" s="16"/>
      <c r="F467" s="16"/>
      <c r="G467" s="16"/>
      <c r="H467" s="16"/>
      <c r="I467" s="17" t="str">
        <f>IF($C467="Cession",COUNTIF($C$14:$C467,"Cession"),"")</f>
        <v/>
      </c>
      <c r="J467" s="18" t="str">
        <f>IF($C467="Cession",SUMIFS('Valeur globale'!$F$5:$F$1004,'Valeur globale'!$A$5:$A$1004,$I467),"")</f>
        <v/>
      </c>
      <c r="K467" s="19" t="str">
        <f>IF($C467="Cession",SUM($E467)-SUM($F467),"")</f>
        <v/>
      </c>
      <c r="L467" s="19" t="str">
        <f>IF($C467="Cession",SUM($E467)+SUM($G467)-SUM($H467),"")</f>
        <v/>
      </c>
      <c r="M467" s="19" t="str">
        <f>IF($C467="Cession",SUM($L467)-SUM($F467),"")</f>
        <v/>
      </c>
      <c r="N467" s="18" t="str">
        <f>IF($C467="Cession",SUMIFS($D$13:$D466,$C$13:$C466,"Achat"),"")</f>
        <v/>
      </c>
      <c r="O467" s="18" t="str">
        <f>IF($C467="Cession",SUM($R$13:$R466),"")</f>
        <v/>
      </c>
      <c r="P467" s="18" t="str">
        <f>IF($C467="Cession",SUMIFS($G$13:$G466,$C$13:$C466,"Cession"),"")</f>
        <v/>
      </c>
      <c r="Q467" s="19" t="str">
        <f>IF($C467="Cession",SUM($N467)-SUM($O467)-SUM($P467),"")</f>
        <v/>
      </c>
      <c r="R467" s="19" t="str">
        <f>IF(AND($C467="Cession",SUM($J467)&gt;0,SUM($L467)&lt;=SUM($J467)+0.000001),SUM($Q467)*SUM($L467)/SUM($J467),"")</f>
        <v/>
      </c>
      <c r="S467" s="20" t="str">
        <f>IF($R467="","",SUM($M467)-$R467)</f>
        <v/>
      </c>
      <c r="T467" s="21" t="str">
        <f>IF($C467="","",IF($C466="","Ligne précédente vide",IF(NOT(OR($C467="Achat",$C467="Cession",$C467="Échange sans soulte",$C467="Transfert")),"Type inconnu",IF(NOT(ISNUMBER($A467)),"Date manquante",IF(SUM($A467)&lt;MAX($A$13:$A466),"Date antérieure à une ligne précédente",IF(AND($C467="Achat",SUM($D467)&lt;=0),"Montant de l’achat manquant",IF(AND($C467="Achat",OR(SUM($E467)&lt;&gt;0,SUM($F467)&lt;&gt;0,SUM($G467)&lt;&gt;0,SUM($H467)&lt;&gt;0)),"Achat : colonnes E à H à laisser vides",IF(AND($C467="Cession",SUM($D467)&lt;&gt;0),"Cession : colonne D à laisser vide",IF(AND($C467="Cession",OR(SUM($E467)&lt;0,SUM($F467)&lt;0,SUM($G467)&lt;0,SUM($H467)&lt;0)),"Montant négatif",IF(AND($C467="Cession",SUM($E467)&lt;=0),"Prix de cession manquant",IF(AND($C467="Cession",SUM($G467)&gt;0,SUM($H467)&gt;0),"Une seule soulte par cession",IF(AND($C467="Cession",SUM($J467)&lt;=0),"Valeur globale manquante (onglet Valeur globale)",IF(AND($C467="Cession",SUM($L467)&gt;SUM($J467)+0.000001),"Prix supérieur à la valeur globale : un actif manque","OK")))))))))))))</f>
        <v/>
      </c>
    </row>
    <row r="468" spans="1:20" x14ac:dyDescent="0.25">
      <c r="A468" s="14"/>
      <c r="B468" s="15"/>
      <c r="C468" s="15"/>
      <c r="D468" s="16"/>
      <c r="E468" s="16"/>
      <c r="F468" s="16"/>
      <c r="G468" s="16"/>
      <c r="H468" s="16"/>
      <c r="I468" s="17" t="str">
        <f>IF($C468="Cession",COUNTIF($C$14:$C468,"Cession"),"")</f>
        <v/>
      </c>
      <c r="J468" s="18" t="str">
        <f>IF($C468="Cession",SUMIFS('Valeur globale'!$F$5:$F$1004,'Valeur globale'!$A$5:$A$1004,$I468),"")</f>
        <v/>
      </c>
      <c r="K468" s="19" t="str">
        <f>IF($C468="Cession",SUM($E468)-SUM($F468),"")</f>
        <v/>
      </c>
      <c r="L468" s="19" t="str">
        <f>IF($C468="Cession",SUM($E468)+SUM($G468)-SUM($H468),"")</f>
        <v/>
      </c>
      <c r="M468" s="19" t="str">
        <f>IF($C468="Cession",SUM($L468)-SUM($F468),"")</f>
        <v/>
      </c>
      <c r="N468" s="18" t="str">
        <f>IF($C468="Cession",SUMIFS($D$13:$D467,$C$13:$C467,"Achat"),"")</f>
        <v/>
      </c>
      <c r="O468" s="18" t="str">
        <f>IF($C468="Cession",SUM($R$13:$R467),"")</f>
        <v/>
      </c>
      <c r="P468" s="18" t="str">
        <f>IF($C468="Cession",SUMIFS($G$13:$G467,$C$13:$C467,"Cession"),"")</f>
        <v/>
      </c>
      <c r="Q468" s="19" t="str">
        <f>IF($C468="Cession",SUM($N468)-SUM($O468)-SUM($P468),"")</f>
        <v/>
      </c>
      <c r="R468" s="19" t="str">
        <f>IF(AND($C468="Cession",SUM($J468)&gt;0,SUM($L468)&lt;=SUM($J468)+0.000001),SUM($Q468)*SUM($L468)/SUM($J468),"")</f>
        <v/>
      </c>
      <c r="S468" s="20" t="str">
        <f>IF($R468="","",SUM($M468)-$R468)</f>
        <v/>
      </c>
      <c r="T468" s="21" t="str">
        <f>IF($C468="","",IF($C467="","Ligne précédente vide",IF(NOT(OR($C468="Achat",$C468="Cession",$C468="Échange sans soulte",$C468="Transfert")),"Type inconnu",IF(NOT(ISNUMBER($A468)),"Date manquante",IF(SUM($A468)&lt;MAX($A$13:$A467),"Date antérieure à une ligne précédente",IF(AND($C468="Achat",SUM($D468)&lt;=0),"Montant de l’achat manquant",IF(AND($C468="Achat",OR(SUM($E468)&lt;&gt;0,SUM($F468)&lt;&gt;0,SUM($G468)&lt;&gt;0,SUM($H468)&lt;&gt;0)),"Achat : colonnes E à H à laisser vides",IF(AND($C468="Cession",SUM($D468)&lt;&gt;0),"Cession : colonne D à laisser vide",IF(AND($C468="Cession",OR(SUM($E468)&lt;0,SUM($F468)&lt;0,SUM($G468)&lt;0,SUM($H468)&lt;0)),"Montant négatif",IF(AND($C468="Cession",SUM($E468)&lt;=0),"Prix de cession manquant",IF(AND($C468="Cession",SUM($G468)&gt;0,SUM($H468)&gt;0),"Une seule soulte par cession",IF(AND($C468="Cession",SUM($J468)&lt;=0),"Valeur globale manquante (onglet Valeur globale)",IF(AND($C468="Cession",SUM($L468)&gt;SUM($J468)+0.000001),"Prix supérieur à la valeur globale : un actif manque","OK")))))))))))))</f>
        <v/>
      </c>
    </row>
    <row r="469" spans="1:20" x14ac:dyDescent="0.25">
      <c r="A469" s="14"/>
      <c r="B469" s="15"/>
      <c r="C469" s="15"/>
      <c r="D469" s="16"/>
      <c r="E469" s="16"/>
      <c r="F469" s="16"/>
      <c r="G469" s="16"/>
      <c r="H469" s="16"/>
      <c r="I469" s="17" t="str">
        <f>IF($C469="Cession",COUNTIF($C$14:$C469,"Cession"),"")</f>
        <v/>
      </c>
      <c r="J469" s="18" t="str">
        <f>IF($C469="Cession",SUMIFS('Valeur globale'!$F$5:$F$1004,'Valeur globale'!$A$5:$A$1004,$I469),"")</f>
        <v/>
      </c>
      <c r="K469" s="19" t="str">
        <f>IF($C469="Cession",SUM($E469)-SUM($F469),"")</f>
        <v/>
      </c>
      <c r="L469" s="19" t="str">
        <f>IF($C469="Cession",SUM($E469)+SUM($G469)-SUM($H469),"")</f>
        <v/>
      </c>
      <c r="M469" s="19" t="str">
        <f>IF($C469="Cession",SUM($L469)-SUM($F469),"")</f>
        <v/>
      </c>
      <c r="N469" s="18" t="str">
        <f>IF($C469="Cession",SUMIFS($D$13:$D468,$C$13:$C468,"Achat"),"")</f>
        <v/>
      </c>
      <c r="O469" s="18" t="str">
        <f>IF($C469="Cession",SUM($R$13:$R468),"")</f>
        <v/>
      </c>
      <c r="P469" s="18" t="str">
        <f>IF($C469="Cession",SUMIFS($G$13:$G468,$C$13:$C468,"Cession"),"")</f>
        <v/>
      </c>
      <c r="Q469" s="19" t="str">
        <f>IF($C469="Cession",SUM($N469)-SUM($O469)-SUM($P469),"")</f>
        <v/>
      </c>
      <c r="R469" s="19" t="str">
        <f>IF(AND($C469="Cession",SUM($J469)&gt;0,SUM($L469)&lt;=SUM($J469)+0.000001),SUM($Q469)*SUM($L469)/SUM($J469),"")</f>
        <v/>
      </c>
      <c r="S469" s="20" t="str">
        <f>IF($R469="","",SUM($M469)-$R469)</f>
        <v/>
      </c>
      <c r="T469" s="21" t="str">
        <f>IF($C469="","",IF($C468="","Ligne précédente vide",IF(NOT(OR($C469="Achat",$C469="Cession",$C469="Échange sans soulte",$C469="Transfert")),"Type inconnu",IF(NOT(ISNUMBER($A469)),"Date manquante",IF(SUM($A469)&lt;MAX($A$13:$A468),"Date antérieure à une ligne précédente",IF(AND($C469="Achat",SUM($D469)&lt;=0),"Montant de l’achat manquant",IF(AND($C469="Achat",OR(SUM($E469)&lt;&gt;0,SUM($F469)&lt;&gt;0,SUM($G469)&lt;&gt;0,SUM($H469)&lt;&gt;0)),"Achat : colonnes E à H à laisser vides",IF(AND($C469="Cession",SUM($D469)&lt;&gt;0),"Cession : colonne D à laisser vide",IF(AND($C469="Cession",OR(SUM($E469)&lt;0,SUM($F469)&lt;0,SUM($G469)&lt;0,SUM($H469)&lt;0)),"Montant négatif",IF(AND($C469="Cession",SUM($E469)&lt;=0),"Prix de cession manquant",IF(AND($C469="Cession",SUM($G469)&gt;0,SUM($H469)&gt;0),"Une seule soulte par cession",IF(AND($C469="Cession",SUM($J469)&lt;=0),"Valeur globale manquante (onglet Valeur globale)",IF(AND($C469="Cession",SUM($L469)&gt;SUM($J469)+0.000001),"Prix supérieur à la valeur globale : un actif manque","OK")))))))))))))</f>
        <v/>
      </c>
    </row>
    <row r="470" spans="1:20" x14ac:dyDescent="0.25">
      <c r="A470" s="14"/>
      <c r="B470" s="15"/>
      <c r="C470" s="15"/>
      <c r="D470" s="16"/>
      <c r="E470" s="16"/>
      <c r="F470" s="16"/>
      <c r="G470" s="16"/>
      <c r="H470" s="16"/>
      <c r="I470" s="17" t="str">
        <f>IF($C470="Cession",COUNTIF($C$14:$C470,"Cession"),"")</f>
        <v/>
      </c>
      <c r="J470" s="18" t="str">
        <f>IF($C470="Cession",SUMIFS('Valeur globale'!$F$5:$F$1004,'Valeur globale'!$A$5:$A$1004,$I470),"")</f>
        <v/>
      </c>
      <c r="K470" s="19" t="str">
        <f>IF($C470="Cession",SUM($E470)-SUM($F470),"")</f>
        <v/>
      </c>
      <c r="L470" s="19" t="str">
        <f>IF($C470="Cession",SUM($E470)+SUM($G470)-SUM($H470),"")</f>
        <v/>
      </c>
      <c r="M470" s="19" t="str">
        <f>IF($C470="Cession",SUM($L470)-SUM($F470),"")</f>
        <v/>
      </c>
      <c r="N470" s="18" t="str">
        <f>IF($C470="Cession",SUMIFS($D$13:$D469,$C$13:$C469,"Achat"),"")</f>
        <v/>
      </c>
      <c r="O470" s="18" t="str">
        <f>IF($C470="Cession",SUM($R$13:$R469),"")</f>
        <v/>
      </c>
      <c r="P470" s="18" t="str">
        <f>IF($C470="Cession",SUMIFS($G$13:$G469,$C$13:$C469,"Cession"),"")</f>
        <v/>
      </c>
      <c r="Q470" s="19" t="str">
        <f>IF($C470="Cession",SUM($N470)-SUM($O470)-SUM($P470),"")</f>
        <v/>
      </c>
      <c r="R470" s="19" t="str">
        <f>IF(AND($C470="Cession",SUM($J470)&gt;0,SUM($L470)&lt;=SUM($J470)+0.000001),SUM($Q470)*SUM($L470)/SUM($J470),"")</f>
        <v/>
      </c>
      <c r="S470" s="20" t="str">
        <f>IF($R470="","",SUM($M470)-$R470)</f>
        <v/>
      </c>
      <c r="T470" s="21" t="str">
        <f>IF($C470="","",IF($C469="","Ligne précédente vide",IF(NOT(OR($C470="Achat",$C470="Cession",$C470="Échange sans soulte",$C470="Transfert")),"Type inconnu",IF(NOT(ISNUMBER($A470)),"Date manquante",IF(SUM($A470)&lt;MAX($A$13:$A469),"Date antérieure à une ligne précédente",IF(AND($C470="Achat",SUM($D470)&lt;=0),"Montant de l’achat manquant",IF(AND($C470="Achat",OR(SUM($E470)&lt;&gt;0,SUM($F470)&lt;&gt;0,SUM($G470)&lt;&gt;0,SUM($H470)&lt;&gt;0)),"Achat : colonnes E à H à laisser vides",IF(AND($C470="Cession",SUM($D470)&lt;&gt;0),"Cession : colonne D à laisser vide",IF(AND($C470="Cession",OR(SUM($E470)&lt;0,SUM($F470)&lt;0,SUM($G470)&lt;0,SUM($H470)&lt;0)),"Montant négatif",IF(AND($C470="Cession",SUM($E470)&lt;=0),"Prix de cession manquant",IF(AND($C470="Cession",SUM($G470)&gt;0,SUM($H470)&gt;0),"Une seule soulte par cession",IF(AND($C470="Cession",SUM($J470)&lt;=0),"Valeur globale manquante (onglet Valeur globale)",IF(AND($C470="Cession",SUM($L470)&gt;SUM($J470)+0.000001),"Prix supérieur à la valeur globale : un actif manque","OK")))))))))))))</f>
        <v/>
      </c>
    </row>
    <row r="471" spans="1:20" x14ac:dyDescent="0.25">
      <c r="A471" s="14"/>
      <c r="B471" s="15"/>
      <c r="C471" s="15"/>
      <c r="D471" s="16"/>
      <c r="E471" s="16"/>
      <c r="F471" s="16"/>
      <c r="G471" s="16"/>
      <c r="H471" s="16"/>
      <c r="I471" s="17" t="str">
        <f>IF($C471="Cession",COUNTIF($C$14:$C471,"Cession"),"")</f>
        <v/>
      </c>
      <c r="J471" s="18" t="str">
        <f>IF($C471="Cession",SUMIFS('Valeur globale'!$F$5:$F$1004,'Valeur globale'!$A$5:$A$1004,$I471),"")</f>
        <v/>
      </c>
      <c r="K471" s="19" t="str">
        <f>IF($C471="Cession",SUM($E471)-SUM($F471),"")</f>
        <v/>
      </c>
      <c r="L471" s="19" t="str">
        <f>IF($C471="Cession",SUM($E471)+SUM($G471)-SUM($H471),"")</f>
        <v/>
      </c>
      <c r="M471" s="19" t="str">
        <f>IF($C471="Cession",SUM($L471)-SUM($F471),"")</f>
        <v/>
      </c>
      <c r="N471" s="18" t="str">
        <f>IF($C471="Cession",SUMIFS($D$13:$D470,$C$13:$C470,"Achat"),"")</f>
        <v/>
      </c>
      <c r="O471" s="18" t="str">
        <f>IF($C471="Cession",SUM($R$13:$R470),"")</f>
        <v/>
      </c>
      <c r="P471" s="18" t="str">
        <f>IF($C471="Cession",SUMIFS($G$13:$G470,$C$13:$C470,"Cession"),"")</f>
        <v/>
      </c>
      <c r="Q471" s="19" t="str">
        <f>IF($C471="Cession",SUM($N471)-SUM($O471)-SUM($P471),"")</f>
        <v/>
      </c>
      <c r="R471" s="19" t="str">
        <f>IF(AND($C471="Cession",SUM($J471)&gt;0,SUM($L471)&lt;=SUM($J471)+0.000001),SUM($Q471)*SUM($L471)/SUM($J471),"")</f>
        <v/>
      </c>
      <c r="S471" s="20" t="str">
        <f>IF($R471="","",SUM($M471)-$R471)</f>
        <v/>
      </c>
      <c r="T471" s="21" t="str">
        <f>IF($C471="","",IF($C470="","Ligne précédente vide",IF(NOT(OR($C471="Achat",$C471="Cession",$C471="Échange sans soulte",$C471="Transfert")),"Type inconnu",IF(NOT(ISNUMBER($A471)),"Date manquante",IF(SUM($A471)&lt;MAX($A$13:$A470),"Date antérieure à une ligne précédente",IF(AND($C471="Achat",SUM($D471)&lt;=0),"Montant de l’achat manquant",IF(AND($C471="Achat",OR(SUM($E471)&lt;&gt;0,SUM($F471)&lt;&gt;0,SUM($G471)&lt;&gt;0,SUM($H471)&lt;&gt;0)),"Achat : colonnes E à H à laisser vides",IF(AND($C471="Cession",SUM($D471)&lt;&gt;0),"Cession : colonne D à laisser vide",IF(AND($C471="Cession",OR(SUM($E471)&lt;0,SUM($F471)&lt;0,SUM($G471)&lt;0,SUM($H471)&lt;0)),"Montant négatif",IF(AND($C471="Cession",SUM($E471)&lt;=0),"Prix de cession manquant",IF(AND($C471="Cession",SUM($G471)&gt;0,SUM($H471)&gt;0),"Une seule soulte par cession",IF(AND($C471="Cession",SUM($J471)&lt;=0),"Valeur globale manquante (onglet Valeur globale)",IF(AND($C471="Cession",SUM($L471)&gt;SUM($J471)+0.000001),"Prix supérieur à la valeur globale : un actif manque","OK")))))))))))))</f>
        <v/>
      </c>
    </row>
    <row r="472" spans="1:20" x14ac:dyDescent="0.25">
      <c r="A472" s="14"/>
      <c r="B472" s="15"/>
      <c r="C472" s="15"/>
      <c r="D472" s="16"/>
      <c r="E472" s="16"/>
      <c r="F472" s="16"/>
      <c r="G472" s="16"/>
      <c r="H472" s="16"/>
      <c r="I472" s="17" t="str">
        <f>IF($C472="Cession",COUNTIF($C$14:$C472,"Cession"),"")</f>
        <v/>
      </c>
      <c r="J472" s="18" t="str">
        <f>IF($C472="Cession",SUMIFS('Valeur globale'!$F$5:$F$1004,'Valeur globale'!$A$5:$A$1004,$I472),"")</f>
        <v/>
      </c>
      <c r="K472" s="19" t="str">
        <f>IF($C472="Cession",SUM($E472)-SUM($F472),"")</f>
        <v/>
      </c>
      <c r="L472" s="19" t="str">
        <f>IF($C472="Cession",SUM($E472)+SUM($G472)-SUM($H472),"")</f>
        <v/>
      </c>
      <c r="M472" s="19" t="str">
        <f>IF($C472="Cession",SUM($L472)-SUM($F472),"")</f>
        <v/>
      </c>
      <c r="N472" s="18" t="str">
        <f>IF($C472="Cession",SUMIFS($D$13:$D471,$C$13:$C471,"Achat"),"")</f>
        <v/>
      </c>
      <c r="O472" s="18" t="str">
        <f>IF($C472="Cession",SUM($R$13:$R471),"")</f>
        <v/>
      </c>
      <c r="P472" s="18" t="str">
        <f>IF($C472="Cession",SUMIFS($G$13:$G471,$C$13:$C471,"Cession"),"")</f>
        <v/>
      </c>
      <c r="Q472" s="19" t="str">
        <f>IF($C472="Cession",SUM($N472)-SUM($O472)-SUM($P472),"")</f>
        <v/>
      </c>
      <c r="R472" s="19" t="str">
        <f>IF(AND($C472="Cession",SUM($J472)&gt;0,SUM($L472)&lt;=SUM($J472)+0.000001),SUM($Q472)*SUM($L472)/SUM($J472),"")</f>
        <v/>
      </c>
      <c r="S472" s="20" t="str">
        <f>IF($R472="","",SUM($M472)-$R472)</f>
        <v/>
      </c>
      <c r="T472" s="21" t="str">
        <f>IF($C472="","",IF($C471="","Ligne précédente vide",IF(NOT(OR($C472="Achat",$C472="Cession",$C472="Échange sans soulte",$C472="Transfert")),"Type inconnu",IF(NOT(ISNUMBER($A472)),"Date manquante",IF(SUM($A472)&lt;MAX($A$13:$A471),"Date antérieure à une ligne précédente",IF(AND($C472="Achat",SUM($D472)&lt;=0),"Montant de l’achat manquant",IF(AND($C472="Achat",OR(SUM($E472)&lt;&gt;0,SUM($F472)&lt;&gt;0,SUM($G472)&lt;&gt;0,SUM($H472)&lt;&gt;0)),"Achat : colonnes E à H à laisser vides",IF(AND($C472="Cession",SUM($D472)&lt;&gt;0),"Cession : colonne D à laisser vide",IF(AND($C472="Cession",OR(SUM($E472)&lt;0,SUM($F472)&lt;0,SUM($G472)&lt;0,SUM($H472)&lt;0)),"Montant négatif",IF(AND($C472="Cession",SUM($E472)&lt;=0),"Prix de cession manquant",IF(AND($C472="Cession",SUM($G472)&gt;0,SUM($H472)&gt;0),"Une seule soulte par cession",IF(AND($C472="Cession",SUM($J472)&lt;=0),"Valeur globale manquante (onglet Valeur globale)",IF(AND($C472="Cession",SUM($L472)&gt;SUM($J472)+0.000001),"Prix supérieur à la valeur globale : un actif manque","OK")))))))))))))</f>
        <v/>
      </c>
    </row>
    <row r="473" spans="1:20" x14ac:dyDescent="0.25">
      <c r="A473" s="14"/>
      <c r="B473" s="15"/>
      <c r="C473" s="15"/>
      <c r="D473" s="16"/>
      <c r="E473" s="16"/>
      <c r="F473" s="16"/>
      <c r="G473" s="16"/>
      <c r="H473" s="16"/>
      <c r="I473" s="17" t="str">
        <f>IF($C473="Cession",COUNTIF($C$14:$C473,"Cession"),"")</f>
        <v/>
      </c>
      <c r="J473" s="18" t="str">
        <f>IF($C473="Cession",SUMIFS('Valeur globale'!$F$5:$F$1004,'Valeur globale'!$A$5:$A$1004,$I473),"")</f>
        <v/>
      </c>
      <c r="K473" s="19" t="str">
        <f>IF($C473="Cession",SUM($E473)-SUM($F473),"")</f>
        <v/>
      </c>
      <c r="L473" s="19" t="str">
        <f>IF($C473="Cession",SUM($E473)+SUM($G473)-SUM($H473),"")</f>
        <v/>
      </c>
      <c r="M473" s="19" t="str">
        <f>IF($C473="Cession",SUM($L473)-SUM($F473),"")</f>
        <v/>
      </c>
      <c r="N473" s="18" t="str">
        <f>IF($C473="Cession",SUMIFS($D$13:$D472,$C$13:$C472,"Achat"),"")</f>
        <v/>
      </c>
      <c r="O473" s="18" t="str">
        <f>IF($C473="Cession",SUM($R$13:$R472),"")</f>
        <v/>
      </c>
      <c r="P473" s="18" t="str">
        <f>IF($C473="Cession",SUMIFS($G$13:$G472,$C$13:$C472,"Cession"),"")</f>
        <v/>
      </c>
      <c r="Q473" s="19" t="str">
        <f>IF($C473="Cession",SUM($N473)-SUM($O473)-SUM($P473),"")</f>
        <v/>
      </c>
      <c r="R473" s="19" t="str">
        <f>IF(AND($C473="Cession",SUM($J473)&gt;0,SUM($L473)&lt;=SUM($J473)+0.000001),SUM($Q473)*SUM($L473)/SUM($J473),"")</f>
        <v/>
      </c>
      <c r="S473" s="20" t="str">
        <f>IF($R473="","",SUM($M473)-$R473)</f>
        <v/>
      </c>
      <c r="T473" s="21" t="str">
        <f>IF($C473="","",IF($C472="","Ligne précédente vide",IF(NOT(OR($C473="Achat",$C473="Cession",$C473="Échange sans soulte",$C473="Transfert")),"Type inconnu",IF(NOT(ISNUMBER($A473)),"Date manquante",IF(SUM($A473)&lt;MAX($A$13:$A472),"Date antérieure à une ligne précédente",IF(AND($C473="Achat",SUM($D473)&lt;=0),"Montant de l’achat manquant",IF(AND($C473="Achat",OR(SUM($E473)&lt;&gt;0,SUM($F473)&lt;&gt;0,SUM($G473)&lt;&gt;0,SUM($H473)&lt;&gt;0)),"Achat : colonnes E à H à laisser vides",IF(AND($C473="Cession",SUM($D473)&lt;&gt;0),"Cession : colonne D à laisser vide",IF(AND($C473="Cession",OR(SUM($E473)&lt;0,SUM($F473)&lt;0,SUM($G473)&lt;0,SUM($H473)&lt;0)),"Montant négatif",IF(AND($C473="Cession",SUM($E473)&lt;=0),"Prix de cession manquant",IF(AND($C473="Cession",SUM($G473)&gt;0,SUM($H473)&gt;0),"Une seule soulte par cession",IF(AND($C473="Cession",SUM($J473)&lt;=0),"Valeur globale manquante (onglet Valeur globale)",IF(AND($C473="Cession",SUM($L473)&gt;SUM($J473)+0.000001),"Prix supérieur à la valeur globale : un actif manque","OK")))))))))))))</f>
        <v/>
      </c>
    </row>
    <row r="474" spans="1:20" x14ac:dyDescent="0.25">
      <c r="A474" s="14"/>
      <c r="B474" s="15"/>
      <c r="C474" s="15"/>
      <c r="D474" s="16"/>
      <c r="E474" s="16"/>
      <c r="F474" s="16"/>
      <c r="G474" s="16"/>
      <c r="H474" s="16"/>
      <c r="I474" s="17" t="str">
        <f>IF($C474="Cession",COUNTIF($C$14:$C474,"Cession"),"")</f>
        <v/>
      </c>
      <c r="J474" s="18" t="str">
        <f>IF($C474="Cession",SUMIFS('Valeur globale'!$F$5:$F$1004,'Valeur globale'!$A$5:$A$1004,$I474),"")</f>
        <v/>
      </c>
      <c r="K474" s="19" t="str">
        <f>IF($C474="Cession",SUM($E474)-SUM($F474),"")</f>
        <v/>
      </c>
      <c r="L474" s="19" t="str">
        <f>IF($C474="Cession",SUM($E474)+SUM($G474)-SUM($H474),"")</f>
        <v/>
      </c>
      <c r="M474" s="19" t="str">
        <f>IF($C474="Cession",SUM($L474)-SUM($F474),"")</f>
        <v/>
      </c>
      <c r="N474" s="18" t="str">
        <f>IF($C474="Cession",SUMIFS($D$13:$D473,$C$13:$C473,"Achat"),"")</f>
        <v/>
      </c>
      <c r="O474" s="18" t="str">
        <f>IF($C474="Cession",SUM($R$13:$R473),"")</f>
        <v/>
      </c>
      <c r="P474" s="18" t="str">
        <f>IF($C474="Cession",SUMIFS($G$13:$G473,$C$13:$C473,"Cession"),"")</f>
        <v/>
      </c>
      <c r="Q474" s="19" t="str">
        <f>IF($C474="Cession",SUM($N474)-SUM($O474)-SUM($P474),"")</f>
        <v/>
      </c>
      <c r="R474" s="19" t="str">
        <f>IF(AND($C474="Cession",SUM($J474)&gt;0,SUM($L474)&lt;=SUM($J474)+0.000001),SUM($Q474)*SUM($L474)/SUM($J474),"")</f>
        <v/>
      </c>
      <c r="S474" s="20" t="str">
        <f>IF($R474="","",SUM($M474)-$R474)</f>
        <v/>
      </c>
      <c r="T474" s="21" t="str">
        <f>IF($C474="","",IF($C473="","Ligne précédente vide",IF(NOT(OR($C474="Achat",$C474="Cession",$C474="Échange sans soulte",$C474="Transfert")),"Type inconnu",IF(NOT(ISNUMBER($A474)),"Date manquante",IF(SUM($A474)&lt;MAX($A$13:$A473),"Date antérieure à une ligne précédente",IF(AND($C474="Achat",SUM($D474)&lt;=0),"Montant de l’achat manquant",IF(AND($C474="Achat",OR(SUM($E474)&lt;&gt;0,SUM($F474)&lt;&gt;0,SUM($G474)&lt;&gt;0,SUM($H474)&lt;&gt;0)),"Achat : colonnes E à H à laisser vides",IF(AND($C474="Cession",SUM($D474)&lt;&gt;0),"Cession : colonne D à laisser vide",IF(AND($C474="Cession",OR(SUM($E474)&lt;0,SUM($F474)&lt;0,SUM($G474)&lt;0,SUM($H474)&lt;0)),"Montant négatif",IF(AND($C474="Cession",SUM($E474)&lt;=0),"Prix de cession manquant",IF(AND($C474="Cession",SUM($G474)&gt;0,SUM($H474)&gt;0),"Une seule soulte par cession",IF(AND($C474="Cession",SUM($J474)&lt;=0),"Valeur globale manquante (onglet Valeur globale)",IF(AND($C474="Cession",SUM($L474)&gt;SUM($J474)+0.000001),"Prix supérieur à la valeur globale : un actif manque","OK")))))))))))))</f>
        <v/>
      </c>
    </row>
    <row r="475" spans="1:20" x14ac:dyDescent="0.25">
      <c r="A475" s="14"/>
      <c r="B475" s="15"/>
      <c r="C475" s="15"/>
      <c r="D475" s="16"/>
      <c r="E475" s="16"/>
      <c r="F475" s="16"/>
      <c r="G475" s="16"/>
      <c r="H475" s="16"/>
      <c r="I475" s="17" t="str">
        <f>IF($C475="Cession",COUNTIF($C$14:$C475,"Cession"),"")</f>
        <v/>
      </c>
      <c r="J475" s="18" t="str">
        <f>IF($C475="Cession",SUMIFS('Valeur globale'!$F$5:$F$1004,'Valeur globale'!$A$5:$A$1004,$I475),"")</f>
        <v/>
      </c>
      <c r="K475" s="19" t="str">
        <f>IF($C475="Cession",SUM($E475)-SUM($F475),"")</f>
        <v/>
      </c>
      <c r="L475" s="19" t="str">
        <f>IF($C475="Cession",SUM($E475)+SUM($G475)-SUM($H475),"")</f>
        <v/>
      </c>
      <c r="M475" s="19" t="str">
        <f>IF($C475="Cession",SUM($L475)-SUM($F475),"")</f>
        <v/>
      </c>
      <c r="N475" s="18" t="str">
        <f>IF($C475="Cession",SUMIFS($D$13:$D474,$C$13:$C474,"Achat"),"")</f>
        <v/>
      </c>
      <c r="O475" s="18" t="str">
        <f>IF($C475="Cession",SUM($R$13:$R474),"")</f>
        <v/>
      </c>
      <c r="P475" s="18" t="str">
        <f>IF($C475="Cession",SUMIFS($G$13:$G474,$C$13:$C474,"Cession"),"")</f>
        <v/>
      </c>
      <c r="Q475" s="19" t="str">
        <f>IF($C475="Cession",SUM($N475)-SUM($O475)-SUM($P475),"")</f>
        <v/>
      </c>
      <c r="R475" s="19" t="str">
        <f>IF(AND($C475="Cession",SUM($J475)&gt;0,SUM($L475)&lt;=SUM($J475)+0.000001),SUM($Q475)*SUM($L475)/SUM($J475),"")</f>
        <v/>
      </c>
      <c r="S475" s="20" t="str">
        <f>IF($R475="","",SUM($M475)-$R475)</f>
        <v/>
      </c>
      <c r="T475" s="21" t="str">
        <f>IF($C475="","",IF($C474="","Ligne précédente vide",IF(NOT(OR($C475="Achat",$C475="Cession",$C475="Échange sans soulte",$C475="Transfert")),"Type inconnu",IF(NOT(ISNUMBER($A475)),"Date manquante",IF(SUM($A475)&lt;MAX($A$13:$A474),"Date antérieure à une ligne précédente",IF(AND($C475="Achat",SUM($D475)&lt;=0),"Montant de l’achat manquant",IF(AND($C475="Achat",OR(SUM($E475)&lt;&gt;0,SUM($F475)&lt;&gt;0,SUM($G475)&lt;&gt;0,SUM($H475)&lt;&gt;0)),"Achat : colonnes E à H à laisser vides",IF(AND($C475="Cession",SUM($D475)&lt;&gt;0),"Cession : colonne D à laisser vide",IF(AND($C475="Cession",OR(SUM($E475)&lt;0,SUM($F475)&lt;0,SUM($G475)&lt;0,SUM($H475)&lt;0)),"Montant négatif",IF(AND($C475="Cession",SUM($E475)&lt;=0),"Prix de cession manquant",IF(AND($C475="Cession",SUM($G475)&gt;0,SUM($H475)&gt;0),"Une seule soulte par cession",IF(AND($C475="Cession",SUM($J475)&lt;=0),"Valeur globale manquante (onglet Valeur globale)",IF(AND($C475="Cession",SUM($L475)&gt;SUM($J475)+0.000001),"Prix supérieur à la valeur globale : un actif manque","OK")))))))))))))</f>
        <v/>
      </c>
    </row>
    <row r="476" spans="1:20" x14ac:dyDescent="0.25">
      <c r="A476" s="14"/>
      <c r="B476" s="15"/>
      <c r="C476" s="15"/>
      <c r="D476" s="16"/>
      <c r="E476" s="16"/>
      <c r="F476" s="16"/>
      <c r="G476" s="16"/>
      <c r="H476" s="16"/>
      <c r="I476" s="17" t="str">
        <f>IF($C476="Cession",COUNTIF($C$14:$C476,"Cession"),"")</f>
        <v/>
      </c>
      <c r="J476" s="18" t="str">
        <f>IF($C476="Cession",SUMIFS('Valeur globale'!$F$5:$F$1004,'Valeur globale'!$A$5:$A$1004,$I476),"")</f>
        <v/>
      </c>
      <c r="K476" s="19" t="str">
        <f>IF($C476="Cession",SUM($E476)-SUM($F476),"")</f>
        <v/>
      </c>
      <c r="L476" s="19" t="str">
        <f>IF($C476="Cession",SUM($E476)+SUM($G476)-SUM($H476),"")</f>
        <v/>
      </c>
      <c r="M476" s="19" t="str">
        <f>IF($C476="Cession",SUM($L476)-SUM($F476),"")</f>
        <v/>
      </c>
      <c r="N476" s="18" t="str">
        <f>IF($C476="Cession",SUMIFS($D$13:$D475,$C$13:$C475,"Achat"),"")</f>
        <v/>
      </c>
      <c r="O476" s="18" t="str">
        <f>IF($C476="Cession",SUM($R$13:$R475),"")</f>
        <v/>
      </c>
      <c r="P476" s="18" t="str">
        <f>IF($C476="Cession",SUMIFS($G$13:$G475,$C$13:$C475,"Cession"),"")</f>
        <v/>
      </c>
      <c r="Q476" s="19" t="str">
        <f>IF($C476="Cession",SUM($N476)-SUM($O476)-SUM($P476),"")</f>
        <v/>
      </c>
      <c r="R476" s="19" t="str">
        <f>IF(AND($C476="Cession",SUM($J476)&gt;0,SUM($L476)&lt;=SUM($J476)+0.000001),SUM($Q476)*SUM($L476)/SUM($J476),"")</f>
        <v/>
      </c>
      <c r="S476" s="20" t="str">
        <f>IF($R476="","",SUM($M476)-$R476)</f>
        <v/>
      </c>
      <c r="T476" s="21" t="str">
        <f>IF($C476="","",IF($C475="","Ligne précédente vide",IF(NOT(OR($C476="Achat",$C476="Cession",$C476="Échange sans soulte",$C476="Transfert")),"Type inconnu",IF(NOT(ISNUMBER($A476)),"Date manquante",IF(SUM($A476)&lt;MAX($A$13:$A475),"Date antérieure à une ligne précédente",IF(AND($C476="Achat",SUM($D476)&lt;=0),"Montant de l’achat manquant",IF(AND($C476="Achat",OR(SUM($E476)&lt;&gt;0,SUM($F476)&lt;&gt;0,SUM($G476)&lt;&gt;0,SUM($H476)&lt;&gt;0)),"Achat : colonnes E à H à laisser vides",IF(AND($C476="Cession",SUM($D476)&lt;&gt;0),"Cession : colonne D à laisser vide",IF(AND($C476="Cession",OR(SUM($E476)&lt;0,SUM($F476)&lt;0,SUM($G476)&lt;0,SUM($H476)&lt;0)),"Montant négatif",IF(AND($C476="Cession",SUM($E476)&lt;=0),"Prix de cession manquant",IF(AND($C476="Cession",SUM($G476)&gt;0,SUM($H476)&gt;0),"Une seule soulte par cession",IF(AND($C476="Cession",SUM($J476)&lt;=0),"Valeur globale manquante (onglet Valeur globale)",IF(AND($C476="Cession",SUM($L476)&gt;SUM($J476)+0.000001),"Prix supérieur à la valeur globale : un actif manque","OK")))))))))))))</f>
        <v/>
      </c>
    </row>
    <row r="477" spans="1:20" x14ac:dyDescent="0.25">
      <c r="A477" s="14"/>
      <c r="B477" s="15"/>
      <c r="C477" s="15"/>
      <c r="D477" s="16"/>
      <c r="E477" s="16"/>
      <c r="F477" s="16"/>
      <c r="G477" s="16"/>
      <c r="H477" s="16"/>
      <c r="I477" s="17" t="str">
        <f>IF($C477="Cession",COUNTIF($C$14:$C477,"Cession"),"")</f>
        <v/>
      </c>
      <c r="J477" s="18" t="str">
        <f>IF($C477="Cession",SUMIFS('Valeur globale'!$F$5:$F$1004,'Valeur globale'!$A$5:$A$1004,$I477),"")</f>
        <v/>
      </c>
      <c r="K477" s="19" t="str">
        <f>IF($C477="Cession",SUM($E477)-SUM($F477),"")</f>
        <v/>
      </c>
      <c r="L477" s="19" t="str">
        <f>IF($C477="Cession",SUM($E477)+SUM($G477)-SUM($H477),"")</f>
        <v/>
      </c>
      <c r="M477" s="19" t="str">
        <f>IF($C477="Cession",SUM($L477)-SUM($F477),"")</f>
        <v/>
      </c>
      <c r="N477" s="18" t="str">
        <f>IF($C477="Cession",SUMIFS($D$13:$D476,$C$13:$C476,"Achat"),"")</f>
        <v/>
      </c>
      <c r="O477" s="18" t="str">
        <f>IF($C477="Cession",SUM($R$13:$R476),"")</f>
        <v/>
      </c>
      <c r="P477" s="18" t="str">
        <f>IF($C477="Cession",SUMIFS($G$13:$G476,$C$13:$C476,"Cession"),"")</f>
        <v/>
      </c>
      <c r="Q477" s="19" t="str">
        <f>IF($C477="Cession",SUM($N477)-SUM($O477)-SUM($P477),"")</f>
        <v/>
      </c>
      <c r="R477" s="19" t="str">
        <f>IF(AND($C477="Cession",SUM($J477)&gt;0,SUM($L477)&lt;=SUM($J477)+0.000001),SUM($Q477)*SUM($L477)/SUM($J477),"")</f>
        <v/>
      </c>
      <c r="S477" s="20" t="str">
        <f>IF($R477="","",SUM($M477)-$R477)</f>
        <v/>
      </c>
      <c r="T477" s="21" t="str">
        <f>IF($C477="","",IF($C476="","Ligne précédente vide",IF(NOT(OR($C477="Achat",$C477="Cession",$C477="Échange sans soulte",$C477="Transfert")),"Type inconnu",IF(NOT(ISNUMBER($A477)),"Date manquante",IF(SUM($A477)&lt;MAX($A$13:$A476),"Date antérieure à une ligne précédente",IF(AND($C477="Achat",SUM($D477)&lt;=0),"Montant de l’achat manquant",IF(AND($C477="Achat",OR(SUM($E477)&lt;&gt;0,SUM($F477)&lt;&gt;0,SUM($G477)&lt;&gt;0,SUM($H477)&lt;&gt;0)),"Achat : colonnes E à H à laisser vides",IF(AND($C477="Cession",SUM($D477)&lt;&gt;0),"Cession : colonne D à laisser vide",IF(AND($C477="Cession",OR(SUM($E477)&lt;0,SUM($F477)&lt;0,SUM($G477)&lt;0,SUM($H477)&lt;0)),"Montant négatif",IF(AND($C477="Cession",SUM($E477)&lt;=0),"Prix de cession manquant",IF(AND($C477="Cession",SUM($G477)&gt;0,SUM($H477)&gt;0),"Une seule soulte par cession",IF(AND($C477="Cession",SUM($J477)&lt;=0),"Valeur globale manquante (onglet Valeur globale)",IF(AND($C477="Cession",SUM($L477)&gt;SUM($J477)+0.000001),"Prix supérieur à la valeur globale : un actif manque","OK")))))))))))))</f>
        <v/>
      </c>
    </row>
    <row r="478" spans="1:20" x14ac:dyDescent="0.25">
      <c r="A478" s="14"/>
      <c r="B478" s="15"/>
      <c r="C478" s="15"/>
      <c r="D478" s="16"/>
      <c r="E478" s="16"/>
      <c r="F478" s="16"/>
      <c r="G478" s="16"/>
      <c r="H478" s="16"/>
      <c r="I478" s="17" t="str">
        <f>IF($C478="Cession",COUNTIF($C$14:$C478,"Cession"),"")</f>
        <v/>
      </c>
      <c r="J478" s="18" t="str">
        <f>IF($C478="Cession",SUMIFS('Valeur globale'!$F$5:$F$1004,'Valeur globale'!$A$5:$A$1004,$I478),"")</f>
        <v/>
      </c>
      <c r="K478" s="19" t="str">
        <f>IF($C478="Cession",SUM($E478)-SUM($F478),"")</f>
        <v/>
      </c>
      <c r="L478" s="19" t="str">
        <f>IF($C478="Cession",SUM($E478)+SUM($G478)-SUM($H478),"")</f>
        <v/>
      </c>
      <c r="M478" s="19" t="str">
        <f>IF($C478="Cession",SUM($L478)-SUM($F478),"")</f>
        <v/>
      </c>
      <c r="N478" s="18" t="str">
        <f>IF($C478="Cession",SUMIFS($D$13:$D477,$C$13:$C477,"Achat"),"")</f>
        <v/>
      </c>
      <c r="O478" s="18" t="str">
        <f>IF($C478="Cession",SUM($R$13:$R477),"")</f>
        <v/>
      </c>
      <c r="P478" s="18" t="str">
        <f>IF($C478="Cession",SUMIFS($G$13:$G477,$C$13:$C477,"Cession"),"")</f>
        <v/>
      </c>
      <c r="Q478" s="19" t="str">
        <f>IF($C478="Cession",SUM($N478)-SUM($O478)-SUM($P478),"")</f>
        <v/>
      </c>
      <c r="R478" s="19" t="str">
        <f>IF(AND($C478="Cession",SUM($J478)&gt;0,SUM($L478)&lt;=SUM($J478)+0.000001),SUM($Q478)*SUM($L478)/SUM($J478),"")</f>
        <v/>
      </c>
      <c r="S478" s="20" t="str">
        <f>IF($R478="","",SUM($M478)-$R478)</f>
        <v/>
      </c>
      <c r="T478" s="21" t="str">
        <f>IF($C478="","",IF($C477="","Ligne précédente vide",IF(NOT(OR($C478="Achat",$C478="Cession",$C478="Échange sans soulte",$C478="Transfert")),"Type inconnu",IF(NOT(ISNUMBER($A478)),"Date manquante",IF(SUM($A478)&lt;MAX($A$13:$A477),"Date antérieure à une ligne précédente",IF(AND($C478="Achat",SUM($D478)&lt;=0),"Montant de l’achat manquant",IF(AND($C478="Achat",OR(SUM($E478)&lt;&gt;0,SUM($F478)&lt;&gt;0,SUM($G478)&lt;&gt;0,SUM($H478)&lt;&gt;0)),"Achat : colonnes E à H à laisser vides",IF(AND($C478="Cession",SUM($D478)&lt;&gt;0),"Cession : colonne D à laisser vide",IF(AND($C478="Cession",OR(SUM($E478)&lt;0,SUM($F478)&lt;0,SUM($G478)&lt;0,SUM($H478)&lt;0)),"Montant négatif",IF(AND($C478="Cession",SUM($E478)&lt;=0),"Prix de cession manquant",IF(AND($C478="Cession",SUM($G478)&gt;0,SUM($H478)&gt;0),"Une seule soulte par cession",IF(AND($C478="Cession",SUM($J478)&lt;=0),"Valeur globale manquante (onglet Valeur globale)",IF(AND($C478="Cession",SUM($L478)&gt;SUM($J478)+0.000001),"Prix supérieur à la valeur globale : un actif manque","OK")))))))))))))</f>
        <v/>
      </c>
    </row>
    <row r="479" spans="1:20" x14ac:dyDescent="0.25">
      <c r="A479" s="14"/>
      <c r="B479" s="15"/>
      <c r="C479" s="15"/>
      <c r="D479" s="16"/>
      <c r="E479" s="16"/>
      <c r="F479" s="16"/>
      <c r="G479" s="16"/>
      <c r="H479" s="16"/>
      <c r="I479" s="17" t="str">
        <f>IF($C479="Cession",COUNTIF($C$14:$C479,"Cession"),"")</f>
        <v/>
      </c>
      <c r="J479" s="18" t="str">
        <f>IF($C479="Cession",SUMIFS('Valeur globale'!$F$5:$F$1004,'Valeur globale'!$A$5:$A$1004,$I479),"")</f>
        <v/>
      </c>
      <c r="K479" s="19" t="str">
        <f>IF($C479="Cession",SUM($E479)-SUM($F479),"")</f>
        <v/>
      </c>
      <c r="L479" s="19" t="str">
        <f>IF($C479="Cession",SUM($E479)+SUM($G479)-SUM($H479),"")</f>
        <v/>
      </c>
      <c r="M479" s="19" t="str">
        <f>IF($C479="Cession",SUM($L479)-SUM($F479),"")</f>
        <v/>
      </c>
      <c r="N479" s="18" t="str">
        <f>IF($C479="Cession",SUMIFS($D$13:$D478,$C$13:$C478,"Achat"),"")</f>
        <v/>
      </c>
      <c r="O479" s="18" t="str">
        <f>IF($C479="Cession",SUM($R$13:$R478),"")</f>
        <v/>
      </c>
      <c r="P479" s="18" t="str">
        <f>IF($C479="Cession",SUMIFS($G$13:$G478,$C$13:$C478,"Cession"),"")</f>
        <v/>
      </c>
      <c r="Q479" s="19" t="str">
        <f>IF($C479="Cession",SUM($N479)-SUM($O479)-SUM($P479),"")</f>
        <v/>
      </c>
      <c r="R479" s="19" t="str">
        <f>IF(AND($C479="Cession",SUM($J479)&gt;0,SUM($L479)&lt;=SUM($J479)+0.000001),SUM($Q479)*SUM($L479)/SUM($J479),"")</f>
        <v/>
      </c>
      <c r="S479" s="20" t="str">
        <f>IF($R479="","",SUM($M479)-$R479)</f>
        <v/>
      </c>
      <c r="T479" s="21" t="str">
        <f>IF($C479="","",IF($C478="","Ligne précédente vide",IF(NOT(OR($C479="Achat",$C479="Cession",$C479="Échange sans soulte",$C479="Transfert")),"Type inconnu",IF(NOT(ISNUMBER($A479)),"Date manquante",IF(SUM($A479)&lt;MAX($A$13:$A478),"Date antérieure à une ligne précédente",IF(AND($C479="Achat",SUM($D479)&lt;=0),"Montant de l’achat manquant",IF(AND($C479="Achat",OR(SUM($E479)&lt;&gt;0,SUM($F479)&lt;&gt;0,SUM($G479)&lt;&gt;0,SUM($H479)&lt;&gt;0)),"Achat : colonnes E à H à laisser vides",IF(AND($C479="Cession",SUM($D479)&lt;&gt;0),"Cession : colonne D à laisser vide",IF(AND($C479="Cession",OR(SUM($E479)&lt;0,SUM($F479)&lt;0,SUM($G479)&lt;0,SUM($H479)&lt;0)),"Montant négatif",IF(AND($C479="Cession",SUM($E479)&lt;=0),"Prix de cession manquant",IF(AND($C479="Cession",SUM($G479)&gt;0,SUM($H479)&gt;0),"Une seule soulte par cession",IF(AND($C479="Cession",SUM($J479)&lt;=0),"Valeur globale manquante (onglet Valeur globale)",IF(AND($C479="Cession",SUM($L479)&gt;SUM($J479)+0.000001),"Prix supérieur à la valeur globale : un actif manque","OK")))))))))))))</f>
        <v/>
      </c>
    </row>
    <row r="480" spans="1:20" x14ac:dyDescent="0.25">
      <c r="A480" s="14"/>
      <c r="B480" s="15"/>
      <c r="C480" s="15"/>
      <c r="D480" s="16"/>
      <c r="E480" s="16"/>
      <c r="F480" s="16"/>
      <c r="G480" s="16"/>
      <c r="H480" s="16"/>
      <c r="I480" s="17" t="str">
        <f>IF($C480="Cession",COUNTIF($C$14:$C480,"Cession"),"")</f>
        <v/>
      </c>
      <c r="J480" s="18" t="str">
        <f>IF($C480="Cession",SUMIFS('Valeur globale'!$F$5:$F$1004,'Valeur globale'!$A$5:$A$1004,$I480),"")</f>
        <v/>
      </c>
      <c r="K480" s="19" t="str">
        <f>IF($C480="Cession",SUM($E480)-SUM($F480),"")</f>
        <v/>
      </c>
      <c r="L480" s="19" t="str">
        <f>IF($C480="Cession",SUM($E480)+SUM($G480)-SUM($H480),"")</f>
        <v/>
      </c>
      <c r="M480" s="19" t="str">
        <f>IF($C480="Cession",SUM($L480)-SUM($F480),"")</f>
        <v/>
      </c>
      <c r="N480" s="18" t="str">
        <f>IF($C480="Cession",SUMIFS($D$13:$D479,$C$13:$C479,"Achat"),"")</f>
        <v/>
      </c>
      <c r="O480" s="18" t="str">
        <f>IF($C480="Cession",SUM($R$13:$R479),"")</f>
        <v/>
      </c>
      <c r="P480" s="18" t="str">
        <f>IF($C480="Cession",SUMIFS($G$13:$G479,$C$13:$C479,"Cession"),"")</f>
        <v/>
      </c>
      <c r="Q480" s="19" t="str">
        <f>IF($C480="Cession",SUM($N480)-SUM($O480)-SUM($P480),"")</f>
        <v/>
      </c>
      <c r="R480" s="19" t="str">
        <f>IF(AND($C480="Cession",SUM($J480)&gt;0,SUM($L480)&lt;=SUM($J480)+0.000001),SUM($Q480)*SUM($L480)/SUM($J480),"")</f>
        <v/>
      </c>
      <c r="S480" s="20" t="str">
        <f>IF($R480="","",SUM($M480)-$R480)</f>
        <v/>
      </c>
      <c r="T480" s="21" t="str">
        <f>IF($C480="","",IF($C479="","Ligne précédente vide",IF(NOT(OR($C480="Achat",$C480="Cession",$C480="Échange sans soulte",$C480="Transfert")),"Type inconnu",IF(NOT(ISNUMBER($A480)),"Date manquante",IF(SUM($A480)&lt;MAX($A$13:$A479),"Date antérieure à une ligne précédente",IF(AND($C480="Achat",SUM($D480)&lt;=0),"Montant de l’achat manquant",IF(AND($C480="Achat",OR(SUM($E480)&lt;&gt;0,SUM($F480)&lt;&gt;0,SUM($G480)&lt;&gt;0,SUM($H480)&lt;&gt;0)),"Achat : colonnes E à H à laisser vides",IF(AND($C480="Cession",SUM($D480)&lt;&gt;0),"Cession : colonne D à laisser vide",IF(AND($C480="Cession",OR(SUM($E480)&lt;0,SUM($F480)&lt;0,SUM($G480)&lt;0,SUM($H480)&lt;0)),"Montant négatif",IF(AND($C480="Cession",SUM($E480)&lt;=0),"Prix de cession manquant",IF(AND($C480="Cession",SUM($G480)&gt;0,SUM($H480)&gt;0),"Une seule soulte par cession",IF(AND($C480="Cession",SUM($J480)&lt;=0),"Valeur globale manquante (onglet Valeur globale)",IF(AND($C480="Cession",SUM($L480)&gt;SUM($J480)+0.000001),"Prix supérieur à la valeur globale : un actif manque","OK")))))))))))))</f>
        <v/>
      </c>
    </row>
    <row r="481" spans="1:20" x14ac:dyDescent="0.25">
      <c r="A481" s="14"/>
      <c r="B481" s="15"/>
      <c r="C481" s="15"/>
      <c r="D481" s="16"/>
      <c r="E481" s="16"/>
      <c r="F481" s="16"/>
      <c r="G481" s="16"/>
      <c r="H481" s="16"/>
      <c r="I481" s="17" t="str">
        <f>IF($C481="Cession",COUNTIF($C$14:$C481,"Cession"),"")</f>
        <v/>
      </c>
      <c r="J481" s="18" t="str">
        <f>IF($C481="Cession",SUMIFS('Valeur globale'!$F$5:$F$1004,'Valeur globale'!$A$5:$A$1004,$I481),"")</f>
        <v/>
      </c>
      <c r="K481" s="19" t="str">
        <f>IF($C481="Cession",SUM($E481)-SUM($F481),"")</f>
        <v/>
      </c>
      <c r="L481" s="19" t="str">
        <f>IF($C481="Cession",SUM($E481)+SUM($G481)-SUM($H481),"")</f>
        <v/>
      </c>
      <c r="M481" s="19" t="str">
        <f>IF($C481="Cession",SUM($L481)-SUM($F481),"")</f>
        <v/>
      </c>
      <c r="N481" s="18" t="str">
        <f>IF($C481="Cession",SUMIFS($D$13:$D480,$C$13:$C480,"Achat"),"")</f>
        <v/>
      </c>
      <c r="O481" s="18" t="str">
        <f>IF($C481="Cession",SUM($R$13:$R480),"")</f>
        <v/>
      </c>
      <c r="P481" s="18" t="str">
        <f>IF($C481="Cession",SUMIFS($G$13:$G480,$C$13:$C480,"Cession"),"")</f>
        <v/>
      </c>
      <c r="Q481" s="19" t="str">
        <f>IF($C481="Cession",SUM($N481)-SUM($O481)-SUM($P481),"")</f>
        <v/>
      </c>
      <c r="R481" s="19" t="str">
        <f>IF(AND($C481="Cession",SUM($J481)&gt;0,SUM($L481)&lt;=SUM($J481)+0.000001),SUM($Q481)*SUM($L481)/SUM($J481),"")</f>
        <v/>
      </c>
      <c r="S481" s="20" t="str">
        <f>IF($R481="","",SUM($M481)-$R481)</f>
        <v/>
      </c>
      <c r="T481" s="21" t="str">
        <f>IF($C481="","",IF($C480="","Ligne précédente vide",IF(NOT(OR($C481="Achat",$C481="Cession",$C481="Échange sans soulte",$C481="Transfert")),"Type inconnu",IF(NOT(ISNUMBER($A481)),"Date manquante",IF(SUM($A481)&lt;MAX($A$13:$A480),"Date antérieure à une ligne précédente",IF(AND($C481="Achat",SUM($D481)&lt;=0),"Montant de l’achat manquant",IF(AND($C481="Achat",OR(SUM($E481)&lt;&gt;0,SUM($F481)&lt;&gt;0,SUM($G481)&lt;&gt;0,SUM($H481)&lt;&gt;0)),"Achat : colonnes E à H à laisser vides",IF(AND($C481="Cession",SUM($D481)&lt;&gt;0),"Cession : colonne D à laisser vide",IF(AND($C481="Cession",OR(SUM($E481)&lt;0,SUM($F481)&lt;0,SUM($G481)&lt;0,SUM($H481)&lt;0)),"Montant négatif",IF(AND($C481="Cession",SUM($E481)&lt;=0),"Prix de cession manquant",IF(AND($C481="Cession",SUM($G481)&gt;0,SUM($H481)&gt;0),"Une seule soulte par cession",IF(AND($C481="Cession",SUM($J481)&lt;=0),"Valeur globale manquante (onglet Valeur globale)",IF(AND($C481="Cession",SUM($L481)&gt;SUM($J481)+0.000001),"Prix supérieur à la valeur globale : un actif manque","OK")))))))))))))</f>
        <v/>
      </c>
    </row>
    <row r="482" spans="1:20" x14ac:dyDescent="0.25">
      <c r="A482" s="14"/>
      <c r="B482" s="15"/>
      <c r="C482" s="15"/>
      <c r="D482" s="16"/>
      <c r="E482" s="16"/>
      <c r="F482" s="16"/>
      <c r="G482" s="16"/>
      <c r="H482" s="16"/>
      <c r="I482" s="17" t="str">
        <f>IF($C482="Cession",COUNTIF($C$14:$C482,"Cession"),"")</f>
        <v/>
      </c>
      <c r="J482" s="18" t="str">
        <f>IF($C482="Cession",SUMIFS('Valeur globale'!$F$5:$F$1004,'Valeur globale'!$A$5:$A$1004,$I482),"")</f>
        <v/>
      </c>
      <c r="K482" s="19" t="str">
        <f>IF($C482="Cession",SUM($E482)-SUM($F482),"")</f>
        <v/>
      </c>
      <c r="L482" s="19" t="str">
        <f>IF($C482="Cession",SUM($E482)+SUM($G482)-SUM($H482),"")</f>
        <v/>
      </c>
      <c r="M482" s="19" t="str">
        <f>IF($C482="Cession",SUM($L482)-SUM($F482),"")</f>
        <v/>
      </c>
      <c r="N482" s="18" t="str">
        <f>IF($C482="Cession",SUMIFS($D$13:$D481,$C$13:$C481,"Achat"),"")</f>
        <v/>
      </c>
      <c r="O482" s="18" t="str">
        <f>IF($C482="Cession",SUM($R$13:$R481),"")</f>
        <v/>
      </c>
      <c r="P482" s="18" t="str">
        <f>IF($C482="Cession",SUMIFS($G$13:$G481,$C$13:$C481,"Cession"),"")</f>
        <v/>
      </c>
      <c r="Q482" s="19" t="str">
        <f>IF($C482="Cession",SUM($N482)-SUM($O482)-SUM($P482),"")</f>
        <v/>
      </c>
      <c r="R482" s="19" t="str">
        <f>IF(AND($C482="Cession",SUM($J482)&gt;0,SUM($L482)&lt;=SUM($J482)+0.000001),SUM($Q482)*SUM($L482)/SUM($J482),"")</f>
        <v/>
      </c>
      <c r="S482" s="20" t="str">
        <f>IF($R482="","",SUM($M482)-$R482)</f>
        <v/>
      </c>
      <c r="T482" s="21" t="str">
        <f>IF($C482="","",IF($C481="","Ligne précédente vide",IF(NOT(OR($C482="Achat",$C482="Cession",$C482="Échange sans soulte",$C482="Transfert")),"Type inconnu",IF(NOT(ISNUMBER($A482)),"Date manquante",IF(SUM($A482)&lt;MAX($A$13:$A481),"Date antérieure à une ligne précédente",IF(AND($C482="Achat",SUM($D482)&lt;=0),"Montant de l’achat manquant",IF(AND($C482="Achat",OR(SUM($E482)&lt;&gt;0,SUM($F482)&lt;&gt;0,SUM($G482)&lt;&gt;0,SUM($H482)&lt;&gt;0)),"Achat : colonnes E à H à laisser vides",IF(AND($C482="Cession",SUM($D482)&lt;&gt;0),"Cession : colonne D à laisser vide",IF(AND($C482="Cession",OR(SUM($E482)&lt;0,SUM($F482)&lt;0,SUM($G482)&lt;0,SUM($H482)&lt;0)),"Montant négatif",IF(AND($C482="Cession",SUM($E482)&lt;=0),"Prix de cession manquant",IF(AND($C482="Cession",SUM($G482)&gt;0,SUM($H482)&gt;0),"Une seule soulte par cession",IF(AND($C482="Cession",SUM($J482)&lt;=0),"Valeur globale manquante (onglet Valeur globale)",IF(AND($C482="Cession",SUM($L482)&gt;SUM($J482)+0.000001),"Prix supérieur à la valeur globale : un actif manque","OK")))))))))))))</f>
        <v/>
      </c>
    </row>
    <row r="483" spans="1:20" x14ac:dyDescent="0.25">
      <c r="A483" s="14"/>
      <c r="B483" s="15"/>
      <c r="C483" s="15"/>
      <c r="D483" s="16"/>
      <c r="E483" s="16"/>
      <c r="F483" s="16"/>
      <c r="G483" s="16"/>
      <c r="H483" s="16"/>
      <c r="I483" s="17" t="str">
        <f>IF($C483="Cession",COUNTIF($C$14:$C483,"Cession"),"")</f>
        <v/>
      </c>
      <c r="J483" s="18" t="str">
        <f>IF($C483="Cession",SUMIFS('Valeur globale'!$F$5:$F$1004,'Valeur globale'!$A$5:$A$1004,$I483),"")</f>
        <v/>
      </c>
      <c r="K483" s="19" t="str">
        <f>IF($C483="Cession",SUM($E483)-SUM($F483),"")</f>
        <v/>
      </c>
      <c r="L483" s="19" t="str">
        <f>IF($C483="Cession",SUM($E483)+SUM($G483)-SUM($H483),"")</f>
        <v/>
      </c>
      <c r="M483" s="19" t="str">
        <f>IF($C483="Cession",SUM($L483)-SUM($F483),"")</f>
        <v/>
      </c>
      <c r="N483" s="18" t="str">
        <f>IF($C483="Cession",SUMIFS($D$13:$D482,$C$13:$C482,"Achat"),"")</f>
        <v/>
      </c>
      <c r="O483" s="18" t="str">
        <f>IF($C483="Cession",SUM($R$13:$R482),"")</f>
        <v/>
      </c>
      <c r="P483" s="18" t="str">
        <f>IF($C483="Cession",SUMIFS($G$13:$G482,$C$13:$C482,"Cession"),"")</f>
        <v/>
      </c>
      <c r="Q483" s="19" t="str">
        <f>IF($C483="Cession",SUM($N483)-SUM($O483)-SUM($P483),"")</f>
        <v/>
      </c>
      <c r="R483" s="19" t="str">
        <f>IF(AND($C483="Cession",SUM($J483)&gt;0,SUM($L483)&lt;=SUM($J483)+0.000001),SUM($Q483)*SUM($L483)/SUM($J483),"")</f>
        <v/>
      </c>
      <c r="S483" s="20" t="str">
        <f>IF($R483="","",SUM($M483)-$R483)</f>
        <v/>
      </c>
      <c r="T483" s="21" t="str">
        <f>IF($C483="","",IF($C482="","Ligne précédente vide",IF(NOT(OR($C483="Achat",$C483="Cession",$C483="Échange sans soulte",$C483="Transfert")),"Type inconnu",IF(NOT(ISNUMBER($A483)),"Date manquante",IF(SUM($A483)&lt;MAX($A$13:$A482),"Date antérieure à une ligne précédente",IF(AND($C483="Achat",SUM($D483)&lt;=0),"Montant de l’achat manquant",IF(AND($C483="Achat",OR(SUM($E483)&lt;&gt;0,SUM($F483)&lt;&gt;0,SUM($G483)&lt;&gt;0,SUM($H483)&lt;&gt;0)),"Achat : colonnes E à H à laisser vides",IF(AND($C483="Cession",SUM($D483)&lt;&gt;0),"Cession : colonne D à laisser vide",IF(AND($C483="Cession",OR(SUM($E483)&lt;0,SUM($F483)&lt;0,SUM($G483)&lt;0,SUM($H483)&lt;0)),"Montant négatif",IF(AND($C483="Cession",SUM($E483)&lt;=0),"Prix de cession manquant",IF(AND($C483="Cession",SUM($G483)&gt;0,SUM($H483)&gt;0),"Une seule soulte par cession",IF(AND($C483="Cession",SUM($J483)&lt;=0),"Valeur globale manquante (onglet Valeur globale)",IF(AND($C483="Cession",SUM($L483)&gt;SUM($J483)+0.000001),"Prix supérieur à la valeur globale : un actif manque","OK")))))))))))))</f>
        <v/>
      </c>
    </row>
    <row r="484" spans="1:20" x14ac:dyDescent="0.25">
      <c r="A484" s="14"/>
      <c r="B484" s="15"/>
      <c r="C484" s="15"/>
      <c r="D484" s="16"/>
      <c r="E484" s="16"/>
      <c r="F484" s="16"/>
      <c r="G484" s="16"/>
      <c r="H484" s="16"/>
      <c r="I484" s="17" t="str">
        <f>IF($C484="Cession",COUNTIF($C$14:$C484,"Cession"),"")</f>
        <v/>
      </c>
      <c r="J484" s="18" t="str">
        <f>IF($C484="Cession",SUMIFS('Valeur globale'!$F$5:$F$1004,'Valeur globale'!$A$5:$A$1004,$I484),"")</f>
        <v/>
      </c>
      <c r="K484" s="19" t="str">
        <f>IF($C484="Cession",SUM($E484)-SUM($F484),"")</f>
        <v/>
      </c>
      <c r="L484" s="19" t="str">
        <f>IF($C484="Cession",SUM($E484)+SUM($G484)-SUM($H484),"")</f>
        <v/>
      </c>
      <c r="M484" s="19" t="str">
        <f>IF($C484="Cession",SUM($L484)-SUM($F484),"")</f>
        <v/>
      </c>
      <c r="N484" s="18" t="str">
        <f>IF($C484="Cession",SUMIFS($D$13:$D483,$C$13:$C483,"Achat"),"")</f>
        <v/>
      </c>
      <c r="O484" s="18" t="str">
        <f>IF($C484="Cession",SUM($R$13:$R483),"")</f>
        <v/>
      </c>
      <c r="P484" s="18" t="str">
        <f>IF($C484="Cession",SUMIFS($G$13:$G483,$C$13:$C483,"Cession"),"")</f>
        <v/>
      </c>
      <c r="Q484" s="19" t="str">
        <f>IF($C484="Cession",SUM($N484)-SUM($O484)-SUM($P484),"")</f>
        <v/>
      </c>
      <c r="R484" s="19" t="str">
        <f>IF(AND($C484="Cession",SUM($J484)&gt;0,SUM($L484)&lt;=SUM($J484)+0.000001),SUM($Q484)*SUM($L484)/SUM($J484),"")</f>
        <v/>
      </c>
      <c r="S484" s="20" t="str">
        <f>IF($R484="","",SUM($M484)-$R484)</f>
        <v/>
      </c>
      <c r="T484" s="21" t="str">
        <f>IF($C484="","",IF($C483="","Ligne précédente vide",IF(NOT(OR($C484="Achat",$C484="Cession",$C484="Échange sans soulte",$C484="Transfert")),"Type inconnu",IF(NOT(ISNUMBER($A484)),"Date manquante",IF(SUM($A484)&lt;MAX($A$13:$A483),"Date antérieure à une ligne précédente",IF(AND($C484="Achat",SUM($D484)&lt;=0),"Montant de l’achat manquant",IF(AND($C484="Achat",OR(SUM($E484)&lt;&gt;0,SUM($F484)&lt;&gt;0,SUM($G484)&lt;&gt;0,SUM($H484)&lt;&gt;0)),"Achat : colonnes E à H à laisser vides",IF(AND($C484="Cession",SUM($D484)&lt;&gt;0),"Cession : colonne D à laisser vide",IF(AND($C484="Cession",OR(SUM($E484)&lt;0,SUM($F484)&lt;0,SUM($G484)&lt;0,SUM($H484)&lt;0)),"Montant négatif",IF(AND($C484="Cession",SUM($E484)&lt;=0),"Prix de cession manquant",IF(AND($C484="Cession",SUM($G484)&gt;0,SUM($H484)&gt;0),"Une seule soulte par cession",IF(AND($C484="Cession",SUM($J484)&lt;=0),"Valeur globale manquante (onglet Valeur globale)",IF(AND($C484="Cession",SUM($L484)&gt;SUM($J484)+0.000001),"Prix supérieur à la valeur globale : un actif manque","OK")))))))))))))</f>
        <v/>
      </c>
    </row>
    <row r="485" spans="1:20" x14ac:dyDescent="0.25">
      <c r="A485" s="14"/>
      <c r="B485" s="15"/>
      <c r="C485" s="15"/>
      <c r="D485" s="16"/>
      <c r="E485" s="16"/>
      <c r="F485" s="16"/>
      <c r="G485" s="16"/>
      <c r="H485" s="16"/>
      <c r="I485" s="17" t="str">
        <f>IF($C485="Cession",COUNTIF($C$14:$C485,"Cession"),"")</f>
        <v/>
      </c>
      <c r="J485" s="18" t="str">
        <f>IF($C485="Cession",SUMIFS('Valeur globale'!$F$5:$F$1004,'Valeur globale'!$A$5:$A$1004,$I485),"")</f>
        <v/>
      </c>
      <c r="K485" s="19" t="str">
        <f>IF($C485="Cession",SUM($E485)-SUM($F485),"")</f>
        <v/>
      </c>
      <c r="L485" s="19" t="str">
        <f>IF($C485="Cession",SUM($E485)+SUM($G485)-SUM($H485),"")</f>
        <v/>
      </c>
      <c r="M485" s="19" t="str">
        <f>IF($C485="Cession",SUM($L485)-SUM($F485),"")</f>
        <v/>
      </c>
      <c r="N485" s="18" t="str">
        <f>IF($C485="Cession",SUMIFS($D$13:$D484,$C$13:$C484,"Achat"),"")</f>
        <v/>
      </c>
      <c r="O485" s="18" t="str">
        <f>IF($C485="Cession",SUM($R$13:$R484),"")</f>
        <v/>
      </c>
      <c r="P485" s="18" t="str">
        <f>IF($C485="Cession",SUMIFS($G$13:$G484,$C$13:$C484,"Cession"),"")</f>
        <v/>
      </c>
      <c r="Q485" s="19" t="str">
        <f>IF($C485="Cession",SUM($N485)-SUM($O485)-SUM($P485),"")</f>
        <v/>
      </c>
      <c r="R485" s="19" t="str">
        <f>IF(AND($C485="Cession",SUM($J485)&gt;0,SUM($L485)&lt;=SUM($J485)+0.000001),SUM($Q485)*SUM($L485)/SUM($J485),"")</f>
        <v/>
      </c>
      <c r="S485" s="20" t="str">
        <f>IF($R485="","",SUM($M485)-$R485)</f>
        <v/>
      </c>
      <c r="T485" s="21" t="str">
        <f>IF($C485="","",IF($C484="","Ligne précédente vide",IF(NOT(OR($C485="Achat",$C485="Cession",$C485="Échange sans soulte",$C485="Transfert")),"Type inconnu",IF(NOT(ISNUMBER($A485)),"Date manquante",IF(SUM($A485)&lt;MAX($A$13:$A484),"Date antérieure à une ligne précédente",IF(AND($C485="Achat",SUM($D485)&lt;=0),"Montant de l’achat manquant",IF(AND($C485="Achat",OR(SUM($E485)&lt;&gt;0,SUM($F485)&lt;&gt;0,SUM($G485)&lt;&gt;0,SUM($H485)&lt;&gt;0)),"Achat : colonnes E à H à laisser vides",IF(AND($C485="Cession",SUM($D485)&lt;&gt;0),"Cession : colonne D à laisser vide",IF(AND($C485="Cession",OR(SUM($E485)&lt;0,SUM($F485)&lt;0,SUM($G485)&lt;0,SUM($H485)&lt;0)),"Montant négatif",IF(AND($C485="Cession",SUM($E485)&lt;=0),"Prix de cession manquant",IF(AND($C485="Cession",SUM($G485)&gt;0,SUM($H485)&gt;0),"Une seule soulte par cession",IF(AND($C485="Cession",SUM($J485)&lt;=0),"Valeur globale manquante (onglet Valeur globale)",IF(AND($C485="Cession",SUM($L485)&gt;SUM($J485)+0.000001),"Prix supérieur à la valeur globale : un actif manque","OK")))))))))))))</f>
        <v/>
      </c>
    </row>
    <row r="486" spans="1:20" x14ac:dyDescent="0.25">
      <c r="A486" s="14"/>
      <c r="B486" s="15"/>
      <c r="C486" s="15"/>
      <c r="D486" s="16"/>
      <c r="E486" s="16"/>
      <c r="F486" s="16"/>
      <c r="G486" s="16"/>
      <c r="H486" s="16"/>
      <c r="I486" s="17" t="str">
        <f>IF($C486="Cession",COUNTIF($C$14:$C486,"Cession"),"")</f>
        <v/>
      </c>
      <c r="J486" s="18" t="str">
        <f>IF($C486="Cession",SUMIFS('Valeur globale'!$F$5:$F$1004,'Valeur globale'!$A$5:$A$1004,$I486),"")</f>
        <v/>
      </c>
      <c r="K486" s="19" t="str">
        <f>IF($C486="Cession",SUM($E486)-SUM($F486),"")</f>
        <v/>
      </c>
      <c r="L486" s="19" t="str">
        <f>IF($C486="Cession",SUM($E486)+SUM($G486)-SUM($H486),"")</f>
        <v/>
      </c>
      <c r="M486" s="19" t="str">
        <f>IF($C486="Cession",SUM($L486)-SUM($F486),"")</f>
        <v/>
      </c>
      <c r="N486" s="18" t="str">
        <f>IF($C486="Cession",SUMIFS($D$13:$D485,$C$13:$C485,"Achat"),"")</f>
        <v/>
      </c>
      <c r="O486" s="18" t="str">
        <f>IF($C486="Cession",SUM($R$13:$R485),"")</f>
        <v/>
      </c>
      <c r="P486" s="18" t="str">
        <f>IF($C486="Cession",SUMIFS($G$13:$G485,$C$13:$C485,"Cession"),"")</f>
        <v/>
      </c>
      <c r="Q486" s="19" t="str">
        <f>IF($C486="Cession",SUM($N486)-SUM($O486)-SUM($P486),"")</f>
        <v/>
      </c>
      <c r="R486" s="19" t="str">
        <f>IF(AND($C486="Cession",SUM($J486)&gt;0,SUM($L486)&lt;=SUM($J486)+0.000001),SUM($Q486)*SUM($L486)/SUM($J486),"")</f>
        <v/>
      </c>
      <c r="S486" s="20" t="str">
        <f>IF($R486="","",SUM($M486)-$R486)</f>
        <v/>
      </c>
      <c r="T486" s="21" t="str">
        <f>IF($C486="","",IF($C485="","Ligne précédente vide",IF(NOT(OR($C486="Achat",$C486="Cession",$C486="Échange sans soulte",$C486="Transfert")),"Type inconnu",IF(NOT(ISNUMBER($A486)),"Date manquante",IF(SUM($A486)&lt;MAX($A$13:$A485),"Date antérieure à une ligne précédente",IF(AND($C486="Achat",SUM($D486)&lt;=0),"Montant de l’achat manquant",IF(AND($C486="Achat",OR(SUM($E486)&lt;&gt;0,SUM($F486)&lt;&gt;0,SUM($G486)&lt;&gt;0,SUM($H486)&lt;&gt;0)),"Achat : colonnes E à H à laisser vides",IF(AND($C486="Cession",SUM($D486)&lt;&gt;0),"Cession : colonne D à laisser vide",IF(AND($C486="Cession",OR(SUM($E486)&lt;0,SUM($F486)&lt;0,SUM($G486)&lt;0,SUM($H486)&lt;0)),"Montant négatif",IF(AND($C486="Cession",SUM($E486)&lt;=0),"Prix de cession manquant",IF(AND($C486="Cession",SUM($G486)&gt;0,SUM($H486)&gt;0),"Une seule soulte par cession",IF(AND($C486="Cession",SUM($J486)&lt;=0),"Valeur globale manquante (onglet Valeur globale)",IF(AND($C486="Cession",SUM($L486)&gt;SUM($J486)+0.000001),"Prix supérieur à la valeur globale : un actif manque","OK")))))))))))))</f>
        <v/>
      </c>
    </row>
    <row r="487" spans="1:20" x14ac:dyDescent="0.25">
      <c r="A487" s="14"/>
      <c r="B487" s="15"/>
      <c r="C487" s="15"/>
      <c r="D487" s="16"/>
      <c r="E487" s="16"/>
      <c r="F487" s="16"/>
      <c r="G487" s="16"/>
      <c r="H487" s="16"/>
      <c r="I487" s="17" t="str">
        <f>IF($C487="Cession",COUNTIF($C$14:$C487,"Cession"),"")</f>
        <v/>
      </c>
      <c r="J487" s="18" t="str">
        <f>IF($C487="Cession",SUMIFS('Valeur globale'!$F$5:$F$1004,'Valeur globale'!$A$5:$A$1004,$I487),"")</f>
        <v/>
      </c>
      <c r="K487" s="19" t="str">
        <f>IF($C487="Cession",SUM($E487)-SUM($F487),"")</f>
        <v/>
      </c>
      <c r="L487" s="19" t="str">
        <f>IF($C487="Cession",SUM($E487)+SUM($G487)-SUM($H487),"")</f>
        <v/>
      </c>
      <c r="M487" s="19" t="str">
        <f>IF($C487="Cession",SUM($L487)-SUM($F487),"")</f>
        <v/>
      </c>
      <c r="N487" s="18" t="str">
        <f>IF($C487="Cession",SUMIFS($D$13:$D486,$C$13:$C486,"Achat"),"")</f>
        <v/>
      </c>
      <c r="O487" s="18" t="str">
        <f>IF($C487="Cession",SUM($R$13:$R486),"")</f>
        <v/>
      </c>
      <c r="P487" s="18" t="str">
        <f>IF($C487="Cession",SUMIFS($G$13:$G486,$C$13:$C486,"Cession"),"")</f>
        <v/>
      </c>
      <c r="Q487" s="19" t="str">
        <f>IF($C487="Cession",SUM($N487)-SUM($O487)-SUM($P487),"")</f>
        <v/>
      </c>
      <c r="R487" s="19" t="str">
        <f>IF(AND($C487="Cession",SUM($J487)&gt;0,SUM($L487)&lt;=SUM($J487)+0.000001),SUM($Q487)*SUM($L487)/SUM($J487),"")</f>
        <v/>
      </c>
      <c r="S487" s="20" t="str">
        <f>IF($R487="","",SUM($M487)-$R487)</f>
        <v/>
      </c>
      <c r="T487" s="21" t="str">
        <f>IF($C487="","",IF($C486="","Ligne précédente vide",IF(NOT(OR($C487="Achat",$C487="Cession",$C487="Échange sans soulte",$C487="Transfert")),"Type inconnu",IF(NOT(ISNUMBER($A487)),"Date manquante",IF(SUM($A487)&lt;MAX($A$13:$A486),"Date antérieure à une ligne précédente",IF(AND($C487="Achat",SUM($D487)&lt;=0),"Montant de l’achat manquant",IF(AND($C487="Achat",OR(SUM($E487)&lt;&gt;0,SUM($F487)&lt;&gt;0,SUM($G487)&lt;&gt;0,SUM($H487)&lt;&gt;0)),"Achat : colonnes E à H à laisser vides",IF(AND($C487="Cession",SUM($D487)&lt;&gt;0),"Cession : colonne D à laisser vide",IF(AND($C487="Cession",OR(SUM($E487)&lt;0,SUM($F487)&lt;0,SUM($G487)&lt;0,SUM($H487)&lt;0)),"Montant négatif",IF(AND($C487="Cession",SUM($E487)&lt;=0),"Prix de cession manquant",IF(AND($C487="Cession",SUM($G487)&gt;0,SUM($H487)&gt;0),"Une seule soulte par cession",IF(AND($C487="Cession",SUM($J487)&lt;=0),"Valeur globale manquante (onglet Valeur globale)",IF(AND($C487="Cession",SUM($L487)&gt;SUM($J487)+0.000001),"Prix supérieur à la valeur globale : un actif manque","OK")))))))))))))</f>
        <v/>
      </c>
    </row>
    <row r="488" spans="1:20" x14ac:dyDescent="0.25">
      <c r="A488" s="14"/>
      <c r="B488" s="15"/>
      <c r="C488" s="15"/>
      <c r="D488" s="16"/>
      <c r="E488" s="16"/>
      <c r="F488" s="16"/>
      <c r="G488" s="16"/>
      <c r="H488" s="16"/>
      <c r="I488" s="17" t="str">
        <f>IF($C488="Cession",COUNTIF($C$14:$C488,"Cession"),"")</f>
        <v/>
      </c>
      <c r="J488" s="18" t="str">
        <f>IF($C488="Cession",SUMIFS('Valeur globale'!$F$5:$F$1004,'Valeur globale'!$A$5:$A$1004,$I488),"")</f>
        <v/>
      </c>
      <c r="K488" s="19" t="str">
        <f>IF($C488="Cession",SUM($E488)-SUM($F488),"")</f>
        <v/>
      </c>
      <c r="L488" s="19" t="str">
        <f>IF($C488="Cession",SUM($E488)+SUM($G488)-SUM($H488),"")</f>
        <v/>
      </c>
      <c r="M488" s="19" t="str">
        <f>IF($C488="Cession",SUM($L488)-SUM($F488),"")</f>
        <v/>
      </c>
      <c r="N488" s="18" t="str">
        <f>IF($C488="Cession",SUMIFS($D$13:$D487,$C$13:$C487,"Achat"),"")</f>
        <v/>
      </c>
      <c r="O488" s="18" t="str">
        <f>IF($C488="Cession",SUM($R$13:$R487),"")</f>
        <v/>
      </c>
      <c r="P488" s="18" t="str">
        <f>IF($C488="Cession",SUMIFS($G$13:$G487,$C$13:$C487,"Cession"),"")</f>
        <v/>
      </c>
      <c r="Q488" s="19" t="str">
        <f>IF($C488="Cession",SUM($N488)-SUM($O488)-SUM($P488),"")</f>
        <v/>
      </c>
      <c r="R488" s="19" t="str">
        <f>IF(AND($C488="Cession",SUM($J488)&gt;0,SUM($L488)&lt;=SUM($J488)+0.000001),SUM($Q488)*SUM($L488)/SUM($J488),"")</f>
        <v/>
      </c>
      <c r="S488" s="20" t="str">
        <f>IF($R488="","",SUM($M488)-$R488)</f>
        <v/>
      </c>
      <c r="T488" s="21" t="str">
        <f>IF($C488="","",IF($C487="","Ligne précédente vide",IF(NOT(OR($C488="Achat",$C488="Cession",$C488="Échange sans soulte",$C488="Transfert")),"Type inconnu",IF(NOT(ISNUMBER($A488)),"Date manquante",IF(SUM($A488)&lt;MAX($A$13:$A487),"Date antérieure à une ligne précédente",IF(AND($C488="Achat",SUM($D488)&lt;=0),"Montant de l’achat manquant",IF(AND($C488="Achat",OR(SUM($E488)&lt;&gt;0,SUM($F488)&lt;&gt;0,SUM($G488)&lt;&gt;0,SUM($H488)&lt;&gt;0)),"Achat : colonnes E à H à laisser vides",IF(AND($C488="Cession",SUM($D488)&lt;&gt;0),"Cession : colonne D à laisser vide",IF(AND($C488="Cession",OR(SUM($E488)&lt;0,SUM($F488)&lt;0,SUM($G488)&lt;0,SUM($H488)&lt;0)),"Montant négatif",IF(AND($C488="Cession",SUM($E488)&lt;=0),"Prix de cession manquant",IF(AND($C488="Cession",SUM($G488)&gt;0,SUM($H488)&gt;0),"Une seule soulte par cession",IF(AND($C488="Cession",SUM($J488)&lt;=0),"Valeur globale manquante (onglet Valeur globale)",IF(AND($C488="Cession",SUM($L488)&gt;SUM($J488)+0.000001),"Prix supérieur à la valeur globale : un actif manque","OK")))))))))))))</f>
        <v/>
      </c>
    </row>
    <row r="489" spans="1:20" x14ac:dyDescent="0.25">
      <c r="A489" s="14"/>
      <c r="B489" s="15"/>
      <c r="C489" s="15"/>
      <c r="D489" s="16"/>
      <c r="E489" s="16"/>
      <c r="F489" s="16"/>
      <c r="G489" s="16"/>
      <c r="H489" s="16"/>
      <c r="I489" s="17" t="str">
        <f>IF($C489="Cession",COUNTIF($C$14:$C489,"Cession"),"")</f>
        <v/>
      </c>
      <c r="J489" s="18" t="str">
        <f>IF($C489="Cession",SUMIFS('Valeur globale'!$F$5:$F$1004,'Valeur globale'!$A$5:$A$1004,$I489),"")</f>
        <v/>
      </c>
      <c r="K489" s="19" t="str">
        <f>IF($C489="Cession",SUM($E489)-SUM($F489),"")</f>
        <v/>
      </c>
      <c r="L489" s="19" t="str">
        <f>IF($C489="Cession",SUM($E489)+SUM($G489)-SUM($H489),"")</f>
        <v/>
      </c>
      <c r="M489" s="19" t="str">
        <f>IF($C489="Cession",SUM($L489)-SUM($F489),"")</f>
        <v/>
      </c>
      <c r="N489" s="18" t="str">
        <f>IF($C489="Cession",SUMIFS($D$13:$D488,$C$13:$C488,"Achat"),"")</f>
        <v/>
      </c>
      <c r="O489" s="18" t="str">
        <f>IF($C489="Cession",SUM($R$13:$R488),"")</f>
        <v/>
      </c>
      <c r="P489" s="18" t="str">
        <f>IF($C489="Cession",SUMIFS($G$13:$G488,$C$13:$C488,"Cession"),"")</f>
        <v/>
      </c>
      <c r="Q489" s="19" t="str">
        <f>IF($C489="Cession",SUM($N489)-SUM($O489)-SUM($P489),"")</f>
        <v/>
      </c>
      <c r="R489" s="19" t="str">
        <f>IF(AND($C489="Cession",SUM($J489)&gt;0,SUM($L489)&lt;=SUM($J489)+0.000001),SUM($Q489)*SUM($L489)/SUM($J489),"")</f>
        <v/>
      </c>
      <c r="S489" s="20" t="str">
        <f>IF($R489="","",SUM($M489)-$R489)</f>
        <v/>
      </c>
      <c r="T489" s="21" t="str">
        <f>IF($C489="","",IF($C488="","Ligne précédente vide",IF(NOT(OR($C489="Achat",$C489="Cession",$C489="Échange sans soulte",$C489="Transfert")),"Type inconnu",IF(NOT(ISNUMBER($A489)),"Date manquante",IF(SUM($A489)&lt;MAX($A$13:$A488),"Date antérieure à une ligne précédente",IF(AND($C489="Achat",SUM($D489)&lt;=0),"Montant de l’achat manquant",IF(AND($C489="Achat",OR(SUM($E489)&lt;&gt;0,SUM($F489)&lt;&gt;0,SUM($G489)&lt;&gt;0,SUM($H489)&lt;&gt;0)),"Achat : colonnes E à H à laisser vides",IF(AND($C489="Cession",SUM($D489)&lt;&gt;0),"Cession : colonne D à laisser vide",IF(AND($C489="Cession",OR(SUM($E489)&lt;0,SUM($F489)&lt;0,SUM($G489)&lt;0,SUM($H489)&lt;0)),"Montant négatif",IF(AND($C489="Cession",SUM($E489)&lt;=0),"Prix de cession manquant",IF(AND($C489="Cession",SUM($G489)&gt;0,SUM($H489)&gt;0),"Une seule soulte par cession",IF(AND($C489="Cession",SUM($J489)&lt;=0),"Valeur globale manquante (onglet Valeur globale)",IF(AND($C489="Cession",SUM($L489)&gt;SUM($J489)+0.000001),"Prix supérieur à la valeur globale : un actif manque","OK")))))))))))))</f>
        <v/>
      </c>
    </row>
    <row r="490" spans="1:20" x14ac:dyDescent="0.25">
      <c r="A490" s="14"/>
      <c r="B490" s="15"/>
      <c r="C490" s="15"/>
      <c r="D490" s="16"/>
      <c r="E490" s="16"/>
      <c r="F490" s="16"/>
      <c r="G490" s="16"/>
      <c r="H490" s="16"/>
      <c r="I490" s="17" t="str">
        <f>IF($C490="Cession",COUNTIF($C$14:$C490,"Cession"),"")</f>
        <v/>
      </c>
      <c r="J490" s="18" t="str">
        <f>IF($C490="Cession",SUMIFS('Valeur globale'!$F$5:$F$1004,'Valeur globale'!$A$5:$A$1004,$I490),"")</f>
        <v/>
      </c>
      <c r="K490" s="19" t="str">
        <f>IF($C490="Cession",SUM($E490)-SUM($F490),"")</f>
        <v/>
      </c>
      <c r="L490" s="19" t="str">
        <f>IF($C490="Cession",SUM($E490)+SUM($G490)-SUM($H490),"")</f>
        <v/>
      </c>
      <c r="M490" s="19" t="str">
        <f>IF($C490="Cession",SUM($L490)-SUM($F490),"")</f>
        <v/>
      </c>
      <c r="N490" s="18" t="str">
        <f>IF($C490="Cession",SUMIFS($D$13:$D489,$C$13:$C489,"Achat"),"")</f>
        <v/>
      </c>
      <c r="O490" s="18" t="str">
        <f>IF($C490="Cession",SUM($R$13:$R489),"")</f>
        <v/>
      </c>
      <c r="P490" s="18" t="str">
        <f>IF($C490="Cession",SUMIFS($G$13:$G489,$C$13:$C489,"Cession"),"")</f>
        <v/>
      </c>
      <c r="Q490" s="19" t="str">
        <f>IF($C490="Cession",SUM($N490)-SUM($O490)-SUM($P490),"")</f>
        <v/>
      </c>
      <c r="R490" s="19" t="str">
        <f>IF(AND($C490="Cession",SUM($J490)&gt;0,SUM($L490)&lt;=SUM($J490)+0.000001),SUM($Q490)*SUM($L490)/SUM($J490),"")</f>
        <v/>
      </c>
      <c r="S490" s="20" t="str">
        <f>IF($R490="","",SUM($M490)-$R490)</f>
        <v/>
      </c>
      <c r="T490" s="21" t="str">
        <f>IF($C490="","",IF($C489="","Ligne précédente vide",IF(NOT(OR($C490="Achat",$C490="Cession",$C490="Échange sans soulte",$C490="Transfert")),"Type inconnu",IF(NOT(ISNUMBER($A490)),"Date manquante",IF(SUM($A490)&lt;MAX($A$13:$A489),"Date antérieure à une ligne précédente",IF(AND($C490="Achat",SUM($D490)&lt;=0),"Montant de l’achat manquant",IF(AND($C490="Achat",OR(SUM($E490)&lt;&gt;0,SUM($F490)&lt;&gt;0,SUM($G490)&lt;&gt;0,SUM($H490)&lt;&gt;0)),"Achat : colonnes E à H à laisser vides",IF(AND($C490="Cession",SUM($D490)&lt;&gt;0),"Cession : colonne D à laisser vide",IF(AND($C490="Cession",OR(SUM($E490)&lt;0,SUM($F490)&lt;0,SUM($G490)&lt;0,SUM($H490)&lt;0)),"Montant négatif",IF(AND($C490="Cession",SUM($E490)&lt;=0),"Prix de cession manquant",IF(AND($C490="Cession",SUM($G490)&gt;0,SUM($H490)&gt;0),"Une seule soulte par cession",IF(AND($C490="Cession",SUM($J490)&lt;=0),"Valeur globale manquante (onglet Valeur globale)",IF(AND($C490="Cession",SUM($L490)&gt;SUM($J490)+0.000001),"Prix supérieur à la valeur globale : un actif manque","OK")))))))))))))</f>
        <v/>
      </c>
    </row>
    <row r="491" spans="1:20" x14ac:dyDescent="0.25">
      <c r="A491" s="14"/>
      <c r="B491" s="15"/>
      <c r="C491" s="15"/>
      <c r="D491" s="16"/>
      <c r="E491" s="16"/>
      <c r="F491" s="16"/>
      <c r="G491" s="16"/>
      <c r="H491" s="16"/>
      <c r="I491" s="17" t="str">
        <f>IF($C491="Cession",COUNTIF($C$14:$C491,"Cession"),"")</f>
        <v/>
      </c>
      <c r="J491" s="18" t="str">
        <f>IF($C491="Cession",SUMIFS('Valeur globale'!$F$5:$F$1004,'Valeur globale'!$A$5:$A$1004,$I491),"")</f>
        <v/>
      </c>
      <c r="K491" s="19" t="str">
        <f>IF($C491="Cession",SUM($E491)-SUM($F491),"")</f>
        <v/>
      </c>
      <c r="L491" s="19" t="str">
        <f>IF($C491="Cession",SUM($E491)+SUM($G491)-SUM($H491),"")</f>
        <v/>
      </c>
      <c r="M491" s="19" t="str">
        <f>IF($C491="Cession",SUM($L491)-SUM($F491),"")</f>
        <v/>
      </c>
      <c r="N491" s="18" t="str">
        <f>IF($C491="Cession",SUMIFS($D$13:$D490,$C$13:$C490,"Achat"),"")</f>
        <v/>
      </c>
      <c r="O491" s="18" t="str">
        <f>IF($C491="Cession",SUM($R$13:$R490),"")</f>
        <v/>
      </c>
      <c r="P491" s="18" t="str">
        <f>IF($C491="Cession",SUMIFS($G$13:$G490,$C$13:$C490,"Cession"),"")</f>
        <v/>
      </c>
      <c r="Q491" s="19" t="str">
        <f>IF($C491="Cession",SUM($N491)-SUM($O491)-SUM($P491),"")</f>
        <v/>
      </c>
      <c r="R491" s="19" t="str">
        <f>IF(AND($C491="Cession",SUM($J491)&gt;0,SUM($L491)&lt;=SUM($J491)+0.000001),SUM($Q491)*SUM($L491)/SUM($J491),"")</f>
        <v/>
      </c>
      <c r="S491" s="20" t="str">
        <f>IF($R491="","",SUM($M491)-$R491)</f>
        <v/>
      </c>
      <c r="T491" s="21" t="str">
        <f>IF($C491="","",IF($C490="","Ligne précédente vide",IF(NOT(OR($C491="Achat",$C491="Cession",$C491="Échange sans soulte",$C491="Transfert")),"Type inconnu",IF(NOT(ISNUMBER($A491)),"Date manquante",IF(SUM($A491)&lt;MAX($A$13:$A490),"Date antérieure à une ligne précédente",IF(AND($C491="Achat",SUM($D491)&lt;=0),"Montant de l’achat manquant",IF(AND($C491="Achat",OR(SUM($E491)&lt;&gt;0,SUM($F491)&lt;&gt;0,SUM($G491)&lt;&gt;0,SUM($H491)&lt;&gt;0)),"Achat : colonnes E à H à laisser vides",IF(AND($C491="Cession",SUM($D491)&lt;&gt;0),"Cession : colonne D à laisser vide",IF(AND($C491="Cession",OR(SUM($E491)&lt;0,SUM($F491)&lt;0,SUM($G491)&lt;0,SUM($H491)&lt;0)),"Montant négatif",IF(AND($C491="Cession",SUM($E491)&lt;=0),"Prix de cession manquant",IF(AND($C491="Cession",SUM($G491)&gt;0,SUM($H491)&gt;0),"Une seule soulte par cession",IF(AND($C491="Cession",SUM($J491)&lt;=0),"Valeur globale manquante (onglet Valeur globale)",IF(AND($C491="Cession",SUM($L491)&gt;SUM($J491)+0.000001),"Prix supérieur à la valeur globale : un actif manque","OK")))))))))))))</f>
        <v/>
      </c>
    </row>
    <row r="492" spans="1:20" x14ac:dyDescent="0.25">
      <c r="A492" s="14"/>
      <c r="B492" s="15"/>
      <c r="C492" s="15"/>
      <c r="D492" s="16"/>
      <c r="E492" s="16"/>
      <c r="F492" s="16"/>
      <c r="G492" s="16"/>
      <c r="H492" s="16"/>
      <c r="I492" s="17" t="str">
        <f>IF($C492="Cession",COUNTIF($C$14:$C492,"Cession"),"")</f>
        <v/>
      </c>
      <c r="J492" s="18" t="str">
        <f>IF($C492="Cession",SUMIFS('Valeur globale'!$F$5:$F$1004,'Valeur globale'!$A$5:$A$1004,$I492),"")</f>
        <v/>
      </c>
      <c r="K492" s="19" t="str">
        <f>IF($C492="Cession",SUM($E492)-SUM($F492),"")</f>
        <v/>
      </c>
      <c r="L492" s="19" t="str">
        <f>IF($C492="Cession",SUM($E492)+SUM($G492)-SUM($H492),"")</f>
        <v/>
      </c>
      <c r="M492" s="19" t="str">
        <f>IF($C492="Cession",SUM($L492)-SUM($F492),"")</f>
        <v/>
      </c>
      <c r="N492" s="18" t="str">
        <f>IF($C492="Cession",SUMIFS($D$13:$D491,$C$13:$C491,"Achat"),"")</f>
        <v/>
      </c>
      <c r="O492" s="18" t="str">
        <f>IF($C492="Cession",SUM($R$13:$R491),"")</f>
        <v/>
      </c>
      <c r="P492" s="18" t="str">
        <f>IF($C492="Cession",SUMIFS($G$13:$G491,$C$13:$C491,"Cession"),"")</f>
        <v/>
      </c>
      <c r="Q492" s="19" t="str">
        <f>IF($C492="Cession",SUM($N492)-SUM($O492)-SUM($P492),"")</f>
        <v/>
      </c>
      <c r="R492" s="19" t="str">
        <f>IF(AND($C492="Cession",SUM($J492)&gt;0,SUM($L492)&lt;=SUM($J492)+0.000001),SUM($Q492)*SUM($L492)/SUM($J492),"")</f>
        <v/>
      </c>
      <c r="S492" s="20" t="str">
        <f>IF($R492="","",SUM($M492)-$R492)</f>
        <v/>
      </c>
      <c r="T492" s="21" t="str">
        <f>IF($C492="","",IF($C491="","Ligne précédente vide",IF(NOT(OR($C492="Achat",$C492="Cession",$C492="Échange sans soulte",$C492="Transfert")),"Type inconnu",IF(NOT(ISNUMBER($A492)),"Date manquante",IF(SUM($A492)&lt;MAX($A$13:$A491),"Date antérieure à une ligne précédente",IF(AND($C492="Achat",SUM($D492)&lt;=0),"Montant de l’achat manquant",IF(AND($C492="Achat",OR(SUM($E492)&lt;&gt;0,SUM($F492)&lt;&gt;0,SUM($G492)&lt;&gt;0,SUM($H492)&lt;&gt;0)),"Achat : colonnes E à H à laisser vides",IF(AND($C492="Cession",SUM($D492)&lt;&gt;0),"Cession : colonne D à laisser vide",IF(AND($C492="Cession",OR(SUM($E492)&lt;0,SUM($F492)&lt;0,SUM($G492)&lt;0,SUM($H492)&lt;0)),"Montant négatif",IF(AND($C492="Cession",SUM($E492)&lt;=0),"Prix de cession manquant",IF(AND($C492="Cession",SUM($G492)&gt;0,SUM($H492)&gt;0),"Une seule soulte par cession",IF(AND($C492="Cession",SUM($J492)&lt;=0),"Valeur globale manquante (onglet Valeur globale)",IF(AND($C492="Cession",SUM($L492)&gt;SUM($J492)+0.000001),"Prix supérieur à la valeur globale : un actif manque","OK")))))))))))))</f>
        <v/>
      </c>
    </row>
    <row r="493" spans="1:20" x14ac:dyDescent="0.25">
      <c r="A493" s="14"/>
      <c r="B493" s="15"/>
      <c r="C493" s="15"/>
      <c r="D493" s="16"/>
      <c r="E493" s="16"/>
      <c r="F493" s="16"/>
      <c r="G493" s="16"/>
      <c r="H493" s="16"/>
      <c r="I493" s="17" t="str">
        <f>IF($C493="Cession",COUNTIF($C$14:$C493,"Cession"),"")</f>
        <v/>
      </c>
      <c r="J493" s="18" t="str">
        <f>IF($C493="Cession",SUMIFS('Valeur globale'!$F$5:$F$1004,'Valeur globale'!$A$5:$A$1004,$I493),"")</f>
        <v/>
      </c>
      <c r="K493" s="19" t="str">
        <f>IF($C493="Cession",SUM($E493)-SUM($F493),"")</f>
        <v/>
      </c>
      <c r="L493" s="19" t="str">
        <f>IF($C493="Cession",SUM($E493)+SUM($G493)-SUM($H493),"")</f>
        <v/>
      </c>
      <c r="M493" s="19" t="str">
        <f>IF($C493="Cession",SUM($L493)-SUM($F493),"")</f>
        <v/>
      </c>
      <c r="N493" s="18" t="str">
        <f>IF($C493="Cession",SUMIFS($D$13:$D492,$C$13:$C492,"Achat"),"")</f>
        <v/>
      </c>
      <c r="O493" s="18" t="str">
        <f>IF($C493="Cession",SUM($R$13:$R492),"")</f>
        <v/>
      </c>
      <c r="P493" s="18" t="str">
        <f>IF($C493="Cession",SUMIFS($G$13:$G492,$C$13:$C492,"Cession"),"")</f>
        <v/>
      </c>
      <c r="Q493" s="19" t="str">
        <f>IF($C493="Cession",SUM($N493)-SUM($O493)-SUM($P493),"")</f>
        <v/>
      </c>
      <c r="R493" s="19" t="str">
        <f>IF(AND($C493="Cession",SUM($J493)&gt;0,SUM($L493)&lt;=SUM($J493)+0.000001),SUM($Q493)*SUM($L493)/SUM($J493),"")</f>
        <v/>
      </c>
      <c r="S493" s="20" t="str">
        <f>IF($R493="","",SUM($M493)-$R493)</f>
        <v/>
      </c>
      <c r="T493" s="21" t="str">
        <f>IF($C493="","",IF($C492="","Ligne précédente vide",IF(NOT(OR($C493="Achat",$C493="Cession",$C493="Échange sans soulte",$C493="Transfert")),"Type inconnu",IF(NOT(ISNUMBER($A493)),"Date manquante",IF(SUM($A493)&lt;MAX($A$13:$A492),"Date antérieure à une ligne précédente",IF(AND($C493="Achat",SUM($D493)&lt;=0),"Montant de l’achat manquant",IF(AND($C493="Achat",OR(SUM($E493)&lt;&gt;0,SUM($F493)&lt;&gt;0,SUM($G493)&lt;&gt;0,SUM($H493)&lt;&gt;0)),"Achat : colonnes E à H à laisser vides",IF(AND($C493="Cession",SUM($D493)&lt;&gt;0),"Cession : colonne D à laisser vide",IF(AND($C493="Cession",OR(SUM($E493)&lt;0,SUM($F493)&lt;0,SUM($G493)&lt;0,SUM($H493)&lt;0)),"Montant négatif",IF(AND($C493="Cession",SUM($E493)&lt;=0),"Prix de cession manquant",IF(AND($C493="Cession",SUM($G493)&gt;0,SUM($H493)&gt;0),"Une seule soulte par cession",IF(AND($C493="Cession",SUM($J493)&lt;=0),"Valeur globale manquante (onglet Valeur globale)",IF(AND($C493="Cession",SUM($L493)&gt;SUM($J493)+0.000001),"Prix supérieur à la valeur globale : un actif manque","OK")))))))))))))</f>
        <v/>
      </c>
    </row>
    <row r="494" spans="1:20" x14ac:dyDescent="0.25">
      <c r="A494" s="14"/>
      <c r="B494" s="15"/>
      <c r="C494" s="15"/>
      <c r="D494" s="16"/>
      <c r="E494" s="16"/>
      <c r="F494" s="16"/>
      <c r="G494" s="16"/>
      <c r="H494" s="16"/>
      <c r="I494" s="17" t="str">
        <f>IF($C494="Cession",COUNTIF($C$14:$C494,"Cession"),"")</f>
        <v/>
      </c>
      <c r="J494" s="18" t="str">
        <f>IF($C494="Cession",SUMIFS('Valeur globale'!$F$5:$F$1004,'Valeur globale'!$A$5:$A$1004,$I494),"")</f>
        <v/>
      </c>
      <c r="K494" s="19" t="str">
        <f>IF($C494="Cession",SUM($E494)-SUM($F494),"")</f>
        <v/>
      </c>
      <c r="L494" s="19" t="str">
        <f>IF($C494="Cession",SUM($E494)+SUM($G494)-SUM($H494),"")</f>
        <v/>
      </c>
      <c r="M494" s="19" t="str">
        <f>IF($C494="Cession",SUM($L494)-SUM($F494),"")</f>
        <v/>
      </c>
      <c r="N494" s="18" t="str">
        <f>IF($C494="Cession",SUMIFS($D$13:$D493,$C$13:$C493,"Achat"),"")</f>
        <v/>
      </c>
      <c r="O494" s="18" t="str">
        <f>IF($C494="Cession",SUM($R$13:$R493),"")</f>
        <v/>
      </c>
      <c r="P494" s="18" t="str">
        <f>IF($C494="Cession",SUMIFS($G$13:$G493,$C$13:$C493,"Cession"),"")</f>
        <v/>
      </c>
      <c r="Q494" s="19" t="str">
        <f>IF($C494="Cession",SUM($N494)-SUM($O494)-SUM($P494),"")</f>
        <v/>
      </c>
      <c r="R494" s="19" t="str">
        <f>IF(AND($C494="Cession",SUM($J494)&gt;0,SUM($L494)&lt;=SUM($J494)+0.000001),SUM($Q494)*SUM($L494)/SUM($J494),"")</f>
        <v/>
      </c>
      <c r="S494" s="20" t="str">
        <f>IF($R494="","",SUM($M494)-$R494)</f>
        <v/>
      </c>
      <c r="T494" s="21" t="str">
        <f>IF($C494="","",IF($C493="","Ligne précédente vide",IF(NOT(OR($C494="Achat",$C494="Cession",$C494="Échange sans soulte",$C494="Transfert")),"Type inconnu",IF(NOT(ISNUMBER($A494)),"Date manquante",IF(SUM($A494)&lt;MAX($A$13:$A493),"Date antérieure à une ligne précédente",IF(AND($C494="Achat",SUM($D494)&lt;=0),"Montant de l’achat manquant",IF(AND($C494="Achat",OR(SUM($E494)&lt;&gt;0,SUM($F494)&lt;&gt;0,SUM($G494)&lt;&gt;0,SUM($H494)&lt;&gt;0)),"Achat : colonnes E à H à laisser vides",IF(AND($C494="Cession",SUM($D494)&lt;&gt;0),"Cession : colonne D à laisser vide",IF(AND($C494="Cession",OR(SUM($E494)&lt;0,SUM($F494)&lt;0,SUM($G494)&lt;0,SUM($H494)&lt;0)),"Montant négatif",IF(AND($C494="Cession",SUM($E494)&lt;=0),"Prix de cession manquant",IF(AND($C494="Cession",SUM($G494)&gt;0,SUM($H494)&gt;0),"Une seule soulte par cession",IF(AND($C494="Cession",SUM($J494)&lt;=0),"Valeur globale manquante (onglet Valeur globale)",IF(AND($C494="Cession",SUM($L494)&gt;SUM($J494)+0.000001),"Prix supérieur à la valeur globale : un actif manque","OK")))))))))))))</f>
        <v/>
      </c>
    </row>
    <row r="495" spans="1:20" x14ac:dyDescent="0.25">
      <c r="A495" s="14"/>
      <c r="B495" s="15"/>
      <c r="C495" s="15"/>
      <c r="D495" s="16"/>
      <c r="E495" s="16"/>
      <c r="F495" s="16"/>
      <c r="G495" s="16"/>
      <c r="H495" s="16"/>
      <c r="I495" s="17" t="str">
        <f>IF($C495="Cession",COUNTIF($C$14:$C495,"Cession"),"")</f>
        <v/>
      </c>
      <c r="J495" s="18" t="str">
        <f>IF($C495="Cession",SUMIFS('Valeur globale'!$F$5:$F$1004,'Valeur globale'!$A$5:$A$1004,$I495),"")</f>
        <v/>
      </c>
      <c r="K495" s="19" t="str">
        <f>IF($C495="Cession",SUM($E495)-SUM($F495),"")</f>
        <v/>
      </c>
      <c r="L495" s="19" t="str">
        <f>IF($C495="Cession",SUM($E495)+SUM($G495)-SUM($H495),"")</f>
        <v/>
      </c>
      <c r="M495" s="19" t="str">
        <f>IF($C495="Cession",SUM($L495)-SUM($F495),"")</f>
        <v/>
      </c>
      <c r="N495" s="18" t="str">
        <f>IF($C495="Cession",SUMIFS($D$13:$D494,$C$13:$C494,"Achat"),"")</f>
        <v/>
      </c>
      <c r="O495" s="18" t="str">
        <f>IF($C495="Cession",SUM($R$13:$R494),"")</f>
        <v/>
      </c>
      <c r="P495" s="18" t="str">
        <f>IF($C495="Cession",SUMIFS($G$13:$G494,$C$13:$C494,"Cession"),"")</f>
        <v/>
      </c>
      <c r="Q495" s="19" t="str">
        <f>IF($C495="Cession",SUM($N495)-SUM($O495)-SUM($P495),"")</f>
        <v/>
      </c>
      <c r="R495" s="19" t="str">
        <f>IF(AND($C495="Cession",SUM($J495)&gt;0,SUM($L495)&lt;=SUM($J495)+0.000001),SUM($Q495)*SUM($L495)/SUM($J495),"")</f>
        <v/>
      </c>
      <c r="S495" s="20" t="str">
        <f>IF($R495="","",SUM($M495)-$R495)</f>
        <v/>
      </c>
      <c r="T495" s="21" t="str">
        <f>IF($C495="","",IF($C494="","Ligne précédente vide",IF(NOT(OR($C495="Achat",$C495="Cession",$C495="Échange sans soulte",$C495="Transfert")),"Type inconnu",IF(NOT(ISNUMBER($A495)),"Date manquante",IF(SUM($A495)&lt;MAX($A$13:$A494),"Date antérieure à une ligne précédente",IF(AND($C495="Achat",SUM($D495)&lt;=0),"Montant de l’achat manquant",IF(AND($C495="Achat",OR(SUM($E495)&lt;&gt;0,SUM($F495)&lt;&gt;0,SUM($G495)&lt;&gt;0,SUM($H495)&lt;&gt;0)),"Achat : colonnes E à H à laisser vides",IF(AND($C495="Cession",SUM($D495)&lt;&gt;0),"Cession : colonne D à laisser vide",IF(AND($C495="Cession",OR(SUM($E495)&lt;0,SUM($F495)&lt;0,SUM($G495)&lt;0,SUM($H495)&lt;0)),"Montant négatif",IF(AND($C495="Cession",SUM($E495)&lt;=0),"Prix de cession manquant",IF(AND($C495="Cession",SUM($G495)&gt;0,SUM($H495)&gt;0),"Une seule soulte par cession",IF(AND($C495="Cession",SUM($J495)&lt;=0),"Valeur globale manquante (onglet Valeur globale)",IF(AND($C495="Cession",SUM($L495)&gt;SUM($J495)+0.000001),"Prix supérieur à la valeur globale : un actif manque","OK")))))))))))))</f>
        <v/>
      </c>
    </row>
    <row r="496" spans="1:20" x14ac:dyDescent="0.25">
      <c r="A496" s="14"/>
      <c r="B496" s="15"/>
      <c r="C496" s="15"/>
      <c r="D496" s="16"/>
      <c r="E496" s="16"/>
      <c r="F496" s="16"/>
      <c r="G496" s="16"/>
      <c r="H496" s="16"/>
      <c r="I496" s="17" t="str">
        <f>IF($C496="Cession",COUNTIF($C$14:$C496,"Cession"),"")</f>
        <v/>
      </c>
      <c r="J496" s="18" t="str">
        <f>IF($C496="Cession",SUMIFS('Valeur globale'!$F$5:$F$1004,'Valeur globale'!$A$5:$A$1004,$I496),"")</f>
        <v/>
      </c>
      <c r="K496" s="19" t="str">
        <f>IF($C496="Cession",SUM($E496)-SUM($F496),"")</f>
        <v/>
      </c>
      <c r="L496" s="19" t="str">
        <f>IF($C496="Cession",SUM($E496)+SUM($G496)-SUM($H496),"")</f>
        <v/>
      </c>
      <c r="M496" s="19" t="str">
        <f>IF($C496="Cession",SUM($L496)-SUM($F496),"")</f>
        <v/>
      </c>
      <c r="N496" s="18" t="str">
        <f>IF($C496="Cession",SUMIFS($D$13:$D495,$C$13:$C495,"Achat"),"")</f>
        <v/>
      </c>
      <c r="O496" s="18" t="str">
        <f>IF($C496="Cession",SUM($R$13:$R495),"")</f>
        <v/>
      </c>
      <c r="P496" s="18" t="str">
        <f>IF($C496="Cession",SUMIFS($G$13:$G495,$C$13:$C495,"Cession"),"")</f>
        <v/>
      </c>
      <c r="Q496" s="19" t="str">
        <f>IF($C496="Cession",SUM($N496)-SUM($O496)-SUM($P496),"")</f>
        <v/>
      </c>
      <c r="R496" s="19" t="str">
        <f>IF(AND($C496="Cession",SUM($J496)&gt;0,SUM($L496)&lt;=SUM($J496)+0.000001),SUM($Q496)*SUM($L496)/SUM($J496),"")</f>
        <v/>
      </c>
      <c r="S496" s="20" t="str">
        <f>IF($R496="","",SUM($M496)-$R496)</f>
        <v/>
      </c>
      <c r="T496" s="21" t="str">
        <f>IF($C496="","",IF($C495="","Ligne précédente vide",IF(NOT(OR($C496="Achat",$C496="Cession",$C496="Échange sans soulte",$C496="Transfert")),"Type inconnu",IF(NOT(ISNUMBER($A496)),"Date manquante",IF(SUM($A496)&lt;MAX($A$13:$A495),"Date antérieure à une ligne précédente",IF(AND($C496="Achat",SUM($D496)&lt;=0),"Montant de l’achat manquant",IF(AND($C496="Achat",OR(SUM($E496)&lt;&gt;0,SUM($F496)&lt;&gt;0,SUM($G496)&lt;&gt;0,SUM($H496)&lt;&gt;0)),"Achat : colonnes E à H à laisser vides",IF(AND($C496="Cession",SUM($D496)&lt;&gt;0),"Cession : colonne D à laisser vide",IF(AND($C496="Cession",OR(SUM($E496)&lt;0,SUM($F496)&lt;0,SUM($G496)&lt;0,SUM($H496)&lt;0)),"Montant négatif",IF(AND($C496="Cession",SUM($E496)&lt;=0),"Prix de cession manquant",IF(AND($C496="Cession",SUM($G496)&gt;0,SUM($H496)&gt;0),"Une seule soulte par cession",IF(AND($C496="Cession",SUM($J496)&lt;=0),"Valeur globale manquante (onglet Valeur globale)",IF(AND($C496="Cession",SUM($L496)&gt;SUM($J496)+0.000001),"Prix supérieur à la valeur globale : un actif manque","OK")))))))))))))</f>
        <v/>
      </c>
    </row>
    <row r="497" spans="1:20" x14ac:dyDescent="0.25">
      <c r="A497" s="14"/>
      <c r="B497" s="15"/>
      <c r="C497" s="15"/>
      <c r="D497" s="16"/>
      <c r="E497" s="16"/>
      <c r="F497" s="16"/>
      <c r="G497" s="16"/>
      <c r="H497" s="16"/>
      <c r="I497" s="17" t="str">
        <f>IF($C497="Cession",COUNTIF($C$14:$C497,"Cession"),"")</f>
        <v/>
      </c>
      <c r="J497" s="18" t="str">
        <f>IF($C497="Cession",SUMIFS('Valeur globale'!$F$5:$F$1004,'Valeur globale'!$A$5:$A$1004,$I497),"")</f>
        <v/>
      </c>
      <c r="K497" s="19" t="str">
        <f>IF($C497="Cession",SUM($E497)-SUM($F497),"")</f>
        <v/>
      </c>
      <c r="L497" s="19" t="str">
        <f>IF($C497="Cession",SUM($E497)+SUM($G497)-SUM($H497),"")</f>
        <v/>
      </c>
      <c r="M497" s="19" t="str">
        <f>IF($C497="Cession",SUM($L497)-SUM($F497),"")</f>
        <v/>
      </c>
      <c r="N497" s="18" t="str">
        <f>IF($C497="Cession",SUMIFS($D$13:$D496,$C$13:$C496,"Achat"),"")</f>
        <v/>
      </c>
      <c r="O497" s="18" t="str">
        <f>IF($C497="Cession",SUM($R$13:$R496),"")</f>
        <v/>
      </c>
      <c r="P497" s="18" t="str">
        <f>IF($C497="Cession",SUMIFS($G$13:$G496,$C$13:$C496,"Cession"),"")</f>
        <v/>
      </c>
      <c r="Q497" s="19" t="str">
        <f>IF($C497="Cession",SUM($N497)-SUM($O497)-SUM($P497),"")</f>
        <v/>
      </c>
      <c r="R497" s="19" t="str">
        <f>IF(AND($C497="Cession",SUM($J497)&gt;0,SUM($L497)&lt;=SUM($J497)+0.000001),SUM($Q497)*SUM($L497)/SUM($J497),"")</f>
        <v/>
      </c>
      <c r="S497" s="20" t="str">
        <f>IF($R497="","",SUM($M497)-$R497)</f>
        <v/>
      </c>
      <c r="T497" s="21" t="str">
        <f>IF($C497="","",IF($C496="","Ligne précédente vide",IF(NOT(OR($C497="Achat",$C497="Cession",$C497="Échange sans soulte",$C497="Transfert")),"Type inconnu",IF(NOT(ISNUMBER($A497)),"Date manquante",IF(SUM($A497)&lt;MAX($A$13:$A496),"Date antérieure à une ligne précédente",IF(AND($C497="Achat",SUM($D497)&lt;=0),"Montant de l’achat manquant",IF(AND($C497="Achat",OR(SUM($E497)&lt;&gt;0,SUM($F497)&lt;&gt;0,SUM($G497)&lt;&gt;0,SUM($H497)&lt;&gt;0)),"Achat : colonnes E à H à laisser vides",IF(AND($C497="Cession",SUM($D497)&lt;&gt;0),"Cession : colonne D à laisser vide",IF(AND($C497="Cession",OR(SUM($E497)&lt;0,SUM($F497)&lt;0,SUM($G497)&lt;0,SUM($H497)&lt;0)),"Montant négatif",IF(AND($C497="Cession",SUM($E497)&lt;=0),"Prix de cession manquant",IF(AND($C497="Cession",SUM($G497)&gt;0,SUM($H497)&gt;0),"Une seule soulte par cession",IF(AND($C497="Cession",SUM($J497)&lt;=0),"Valeur globale manquante (onglet Valeur globale)",IF(AND($C497="Cession",SUM($L497)&gt;SUM($J497)+0.000001),"Prix supérieur à la valeur globale : un actif manque","OK")))))))))))))</f>
        <v/>
      </c>
    </row>
    <row r="498" spans="1:20" x14ac:dyDescent="0.25">
      <c r="A498" s="14"/>
      <c r="B498" s="15"/>
      <c r="C498" s="15"/>
      <c r="D498" s="16"/>
      <c r="E498" s="16"/>
      <c r="F498" s="16"/>
      <c r="G498" s="16"/>
      <c r="H498" s="16"/>
      <c r="I498" s="17" t="str">
        <f>IF($C498="Cession",COUNTIF($C$14:$C498,"Cession"),"")</f>
        <v/>
      </c>
      <c r="J498" s="18" t="str">
        <f>IF($C498="Cession",SUMIFS('Valeur globale'!$F$5:$F$1004,'Valeur globale'!$A$5:$A$1004,$I498),"")</f>
        <v/>
      </c>
      <c r="K498" s="19" t="str">
        <f>IF($C498="Cession",SUM($E498)-SUM($F498),"")</f>
        <v/>
      </c>
      <c r="L498" s="19" t="str">
        <f>IF($C498="Cession",SUM($E498)+SUM($G498)-SUM($H498),"")</f>
        <v/>
      </c>
      <c r="M498" s="19" t="str">
        <f>IF($C498="Cession",SUM($L498)-SUM($F498),"")</f>
        <v/>
      </c>
      <c r="N498" s="18" t="str">
        <f>IF($C498="Cession",SUMIFS($D$13:$D497,$C$13:$C497,"Achat"),"")</f>
        <v/>
      </c>
      <c r="O498" s="18" t="str">
        <f>IF($C498="Cession",SUM($R$13:$R497),"")</f>
        <v/>
      </c>
      <c r="P498" s="18" t="str">
        <f>IF($C498="Cession",SUMIFS($G$13:$G497,$C$13:$C497,"Cession"),"")</f>
        <v/>
      </c>
      <c r="Q498" s="19" t="str">
        <f>IF($C498="Cession",SUM($N498)-SUM($O498)-SUM($P498),"")</f>
        <v/>
      </c>
      <c r="R498" s="19" t="str">
        <f>IF(AND($C498="Cession",SUM($J498)&gt;0,SUM($L498)&lt;=SUM($J498)+0.000001),SUM($Q498)*SUM($L498)/SUM($J498),"")</f>
        <v/>
      </c>
      <c r="S498" s="20" t="str">
        <f>IF($R498="","",SUM($M498)-$R498)</f>
        <v/>
      </c>
      <c r="T498" s="21" t="str">
        <f>IF($C498="","",IF($C497="","Ligne précédente vide",IF(NOT(OR($C498="Achat",$C498="Cession",$C498="Échange sans soulte",$C498="Transfert")),"Type inconnu",IF(NOT(ISNUMBER($A498)),"Date manquante",IF(SUM($A498)&lt;MAX($A$13:$A497),"Date antérieure à une ligne précédente",IF(AND($C498="Achat",SUM($D498)&lt;=0),"Montant de l’achat manquant",IF(AND($C498="Achat",OR(SUM($E498)&lt;&gt;0,SUM($F498)&lt;&gt;0,SUM($G498)&lt;&gt;0,SUM($H498)&lt;&gt;0)),"Achat : colonnes E à H à laisser vides",IF(AND($C498="Cession",SUM($D498)&lt;&gt;0),"Cession : colonne D à laisser vide",IF(AND($C498="Cession",OR(SUM($E498)&lt;0,SUM($F498)&lt;0,SUM($G498)&lt;0,SUM($H498)&lt;0)),"Montant négatif",IF(AND($C498="Cession",SUM($E498)&lt;=0),"Prix de cession manquant",IF(AND($C498="Cession",SUM($G498)&gt;0,SUM($H498)&gt;0),"Une seule soulte par cession",IF(AND($C498="Cession",SUM($J498)&lt;=0),"Valeur globale manquante (onglet Valeur globale)",IF(AND($C498="Cession",SUM($L498)&gt;SUM($J498)+0.000001),"Prix supérieur à la valeur globale : un actif manque","OK")))))))))))))</f>
        <v/>
      </c>
    </row>
    <row r="499" spans="1:20" x14ac:dyDescent="0.25">
      <c r="A499" s="14"/>
      <c r="B499" s="15"/>
      <c r="C499" s="15"/>
      <c r="D499" s="16"/>
      <c r="E499" s="16"/>
      <c r="F499" s="16"/>
      <c r="G499" s="16"/>
      <c r="H499" s="16"/>
      <c r="I499" s="17" t="str">
        <f>IF($C499="Cession",COUNTIF($C$14:$C499,"Cession"),"")</f>
        <v/>
      </c>
      <c r="J499" s="18" t="str">
        <f>IF($C499="Cession",SUMIFS('Valeur globale'!$F$5:$F$1004,'Valeur globale'!$A$5:$A$1004,$I499),"")</f>
        <v/>
      </c>
      <c r="K499" s="19" t="str">
        <f>IF($C499="Cession",SUM($E499)-SUM($F499),"")</f>
        <v/>
      </c>
      <c r="L499" s="19" t="str">
        <f>IF($C499="Cession",SUM($E499)+SUM($G499)-SUM($H499),"")</f>
        <v/>
      </c>
      <c r="M499" s="19" t="str">
        <f>IF($C499="Cession",SUM($L499)-SUM($F499),"")</f>
        <v/>
      </c>
      <c r="N499" s="18" t="str">
        <f>IF($C499="Cession",SUMIFS($D$13:$D498,$C$13:$C498,"Achat"),"")</f>
        <v/>
      </c>
      <c r="O499" s="18" t="str">
        <f>IF($C499="Cession",SUM($R$13:$R498),"")</f>
        <v/>
      </c>
      <c r="P499" s="18" t="str">
        <f>IF($C499="Cession",SUMIFS($G$13:$G498,$C$13:$C498,"Cession"),"")</f>
        <v/>
      </c>
      <c r="Q499" s="19" t="str">
        <f>IF($C499="Cession",SUM($N499)-SUM($O499)-SUM($P499),"")</f>
        <v/>
      </c>
      <c r="R499" s="19" t="str">
        <f>IF(AND($C499="Cession",SUM($J499)&gt;0,SUM($L499)&lt;=SUM($J499)+0.000001),SUM($Q499)*SUM($L499)/SUM($J499),"")</f>
        <v/>
      </c>
      <c r="S499" s="20" t="str">
        <f>IF($R499="","",SUM($M499)-$R499)</f>
        <v/>
      </c>
      <c r="T499" s="21" t="str">
        <f>IF($C499="","",IF($C498="","Ligne précédente vide",IF(NOT(OR($C499="Achat",$C499="Cession",$C499="Échange sans soulte",$C499="Transfert")),"Type inconnu",IF(NOT(ISNUMBER($A499)),"Date manquante",IF(SUM($A499)&lt;MAX($A$13:$A498),"Date antérieure à une ligne précédente",IF(AND($C499="Achat",SUM($D499)&lt;=0),"Montant de l’achat manquant",IF(AND($C499="Achat",OR(SUM($E499)&lt;&gt;0,SUM($F499)&lt;&gt;0,SUM($G499)&lt;&gt;0,SUM($H499)&lt;&gt;0)),"Achat : colonnes E à H à laisser vides",IF(AND($C499="Cession",SUM($D499)&lt;&gt;0),"Cession : colonne D à laisser vide",IF(AND($C499="Cession",OR(SUM($E499)&lt;0,SUM($F499)&lt;0,SUM($G499)&lt;0,SUM($H499)&lt;0)),"Montant négatif",IF(AND($C499="Cession",SUM($E499)&lt;=0),"Prix de cession manquant",IF(AND($C499="Cession",SUM($G499)&gt;0,SUM($H499)&gt;0),"Une seule soulte par cession",IF(AND($C499="Cession",SUM($J499)&lt;=0),"Valeur globale manquante (onglet Valeur globale)",IF(AND($C499="Cession",SUM($L499)&gt;SUM($J499)+0.000001),"Prix supérieur à la valeur globale : un actif manque","OK")))))))))))))</f>
        <v/>
      </c>
    </row>
    <row r="500" spans="1:20" x14ac:dyDescent="0.25">
      <c r="A500" s="14"/>
      <c r="B500" s="15"/>
      <c r="C500" s="15"/>
      <c r="D500" s="16"/>
      <c r="E500" s="16"/>
      <c r="F500" s="16"/>
      <c r="G500" s="16"/>
      <c r="H500" s="16"/>
      <c r="I500" s="17" t="str">
        <f>IF($C500="Cession",COUNTIF($C$14:$C500,"Cession"),"")</f>
        <v/>
      </c>
      <c r="J500" s="18" t="str">
        <f>IF($C500="Cession",SUMIFS('Valeur globale'!$F$5:$F$1004,'Valeur globale'!$A$5:$A$1004,$I500),"")</f>
        <v/>
      </c>
      <c r="K500" s="19" t="str">
        <f>IF($C500="Cession",SUM($E500)-SUM($F500),"")</f>
        <v/>
      </c>
      <c r="L500" s="19" t="str">
        <f>IF($C500="Cession",SUM($E500)+SUM($G500)-SUM($H500),"")</f>
        <v/>
      </c>
      <c r="M500" s="19" t="str">
        <f>IF($C500="Cession",SUM($L500)-SUM($F500),"")</f>
        <v/>
      </c>
      <c r="N500" s="18" t="str">
        <f>IF($C500="Cession",SUMIFS($D$13:$D499,$C$13:$C499,"Achat"),"")</f>
        <v/>
      </c>
      <c r="O500" s="18" t="str">
        <f>IF($C500="Cession",SUM($R$13:$R499),"")</f>
        <v/>
      </c>
      <c r="P500" s="18" t="str">
        <f>IF($C500="Cession",SUMIFS($G$13:$G499,$C$13:$C499,"Cession"),"")</f>
        <v/>
      </c>
      <c r="Q500" s="19" t="str">
        <f>IF($C500="Cession",SUM($N500)-SUM($O500)-SUM($P500),"")</f>
        <v/>
      </c>
      <c r="R500" s="19" t="str">
        <f>IF(AND($C500="Cession",SUM($J500)&gt;0,SUM($L500)&lt;=SUM($J500)+0.000001),SUM($Q500)*SUM($L500)/SUM($J500),"")</f>
        <v/>
      </c>
      <c r="S500" s="20" t="str">
        <f>IF($R500="","",SUM($M500)-$R500)</f>
        <v/>
      </c>
      <c r="T500" s="21" t="str">
        <f>IF($C500="","",IF($C499="","Ligne précédente vide",IF(NOT(OR($C500="Achat",$C500="Cession",$C500="Échange sans soulte",$C500="Transfert")),"Type inconnu",IF(NOT(ISNUMBER($A500)),"Date manquante",IF(SUM($A500)&lt;MAX($A$13:$A499),"Date antérieure à une ligne précédente",IF(AND($C500="Achat",SUM($D500)&lt;=0),"Montant de l’achat manquant",IF(AND($C500="Achat",OR(SUM($E500)&lt;&gt;0,SUM($F500)&lt;&gt;0,SUM($G500)&lt;&gt;0,SUM($H500)&lt;&gt;0)),"Achat : colonnes E à H à laisser vides",IF(AND($C500="Cession",SUM($D500)&lt;&gt;0),"Cession : colonne D à laisser vide",IF(AND($C500="Cession",OR(SUM($E500)&lt;0,SUM($F500)&lt;0,SUM($G500)&lt;0,SUM($H500)&lt;0)),"Montant négatif",IF(AND($C500="Cession",SUM($E500)&lt;=0),"Prix de cession manquant",IF(AND($C500="Cession",SUM($G500)&gt;0,SUM($H500)&gt;0),"Une seule soulte par cession",IF(AND($C500="Cession",SUM($J500)&lt;=0),"Valeur globale manquante (onglet Valeur globale)",IF(AND($C500="Cession",SUM($L500)&gt;SUM($J500)+0.000001),"Prix supérieur à la valeur globale : un actif manque","OK")))))))))))))</f>
        <v/>
      </c>
    </row>
    <row r="501" spans="1:20" x14ac:dyDescent="0.25">
      <c r="A501" s="14"/>
      <c r="B501" s="15"/>
      <c r="C501" s="15"/>
      <c r="D501" s="16"/>
      <c r="E501" s="16"/>
      <c r="F501" s="16"/>
      <c r="G501" s="16"/>
      <c r="H501" s="16"/>
      <c r="I501" s="17" t="str">
        <f>IF($C501="Cession",COUNTIF($C$14:$C501,"Cession"),"")</f>
        <v/>
      </c>
      <c r="J501" s="18" t="str">
        <f>IF($C501="Cession",SUMIFS('Valeur globale'!$F$5:$F$1004,'Valeur globale'!$A$5:$A$1004,$I501),"")</f>
        <v/>
      </c>
      <c r="K501" s="19" t="str">
        <f>IF($C501="Cession",SUM($E501)-SUM($F501),"")</f>
        <v/>
      </c>
      <c r="L501" s="19" t="str">
        <f>IF($C501="Cession",SUM($E501)+SUM($G501)-SUM($H501),"")</f>
        <v/>
      </c>
      <c r="M501" s="19" t="str">
        <f>IF($C501="Cession",SUM($L501)-SUM($F501),"")</f>
        <v/>
      </c>
      <c r="N501" s="18" t="str">
        <f>IF($C501="Cession",SUMIFS($D$13:$D500,$C$13:$C500,"Achat"),"")</f>
        <v/>
      </c>
      <c r="O501" s="18" t="str">
        <f>IF($C501="Cession",SUM($R$13:$R500),"")</f>
        <v/>
      </c>
      <c r="P501" s="18" t="str">
        <f>IF($C501="Cession",SUMIFS($G$13:$G500,$C$13:$C500,"Cession"),"")</f>
        <v/>
      </c>
      <c r="Q501" s="19" t="str">
        <f>IF($C501="Cession",SUM($N501)-SUM($O501)-SUM($P501),"")</f>
        <v/>
      </c>
      <c r="R501" s="19" t="str">
        <f>IF(AND($C501="Cession",SUM($J501)&gt;0,SUM($L501)&lt;=SUM($J501)+0.000001),SUM($Q501)*SUM($L501)/SUM($J501),"")</f>
        <v/>
      </c>
      <c r="S501" s="20" t="str">
        <f>IF($R501="","",SUM($M501)-$R501)</f>
        <v/>
      </c>
      <c r="T501" s="21" t="str">
        <f>IF($C501="","",IF($C500="","Ligne précédente vide",IF(NOT(OR($C501="Achat",$C501="Cession",$C501="Échange sans soulte",$C501="Transfert")),"Type inconnu",IF(NOT(ISNUMBER($A501)),"Date manquante",IF(SUM($A501)&lt;MAX($A$13:$A500),"Date antérieure à une ligne précédente",IF(AND($C501="Achat",SUM($D501)&lt;=0),"Montant de l’achat manquant",IF(AND($C501="Achat",OR(SUM($E501)&lt;&gt;0,SUM($F501)&lt;&gt;0,SUM($G501)&lt;&gt;0,SUM($H501)&lt;&gt;0)),"Achat : colonnes E à H à laisser vides",IF(AND($C501="Cession",SUM($D501)&lt;&gt;0),"Cession : colonne D à laisser vide",IF(AND($C501="Cession",OR(SUM($E501)&lt;0,SUM($F501)&lt;0,SUM($G501)&lt;0,SUM($H501)&lt;0)),"Montant négatif",IF(AND($C501="Cession",SUM($E501)&lt;=0),"Prix de cession manquant",IF(AND($C501="Cession",SUM($G501)&gt;0,SUM($H501)&gt;0),"Une seule soulte par cession",IF(AND($C501="Cession",SUM($J501)&lt;=0),"Valeur globale manquante (onglet Valeur globale)",IF(AND($C501="Cession",SUM($L501)&gt;SUM($J501)+0.000001),"Prix supérieur à la valeur globale : un actif manque","OK")))))))))))))</f>
        <v/>
      </c>
    </row>
    <row r="502" spans="1:20" x14ac:dyDescent="0.25">
      <c r="A502" s="14"/>
      <c r="B502" s="15"/>
      <c r="C502" s="15"/>
      <c r="D502" s="16"/>
      <c r="E502" s="16"/>
      <c r="F502" s="16"/>
      <c r="G502" s="16"/>
      <c r="H502" s="16"/>
      <c r="I502" s="17" t="str">
        <f>IF($C502="Cession",COUNTIF($C$14:$C502,"Cession"),"")</f>
        <v/>
      </c>
      <c r="J502" s="18" t="str">
        <f>IF($C502="Cession",SUMIFS('Valeur globale'!$F$5:$F$1004,'Valeur globale'!$A$5:$A$1004,$I502),"")</f>
        <v/>
      </c>
      <c r="K502" s="19" t="str">
        <f>IF($C502="Cession",SUM($E502)-SUM($F502),"")</f>
        <v/>
      </c>
      <c r="L502" s="19" t="str">
        <f>IF($C502="Cession",SUM($E502)+SUM($G502)-SUM($H502),"")</f>
        <v/>
      </c>
      <c r="M502" s="19" t="str">
        <f>IF($C502="Cession",SUM($L502)-SUM($F502),"")</f>
        <v/>
      </c>
      <c r="N502" s="18" t="str">
        <f>IF($C502="Cession",SUMIFS($D$13:$D501,$C$13:$C501,"Achat"),"")</f>
        <v/>
      </c>
      <c r="O502" s="18" t="str">
        <f>IF($C502="Cession",SUM($R$13:$R501),"")</f>
        <v/>
      </c>
      <c r="P502" s="18" t="str">
        <f>IF($C502="Cession",SUMIFS($G$13:$G501,$C$13:$C501,"Cession"),"")</f>
        <v/>
      </c>
      <c r="Q502" s="19" t="str">
        <f>IF($C502="Cession",SUM($N502)-SUM($O502)-SUM($P502),"")</f>
        <v/>
      </c>
      <c r="R502" s="19" t="str">
        <f>IF(AND($C502="Cession",SUM($J502)&gt;0,SUM($L502)&lt;=SUM($J502)+0.000001),SUM($Q502)*SUM($L502)/SUM($J502),"")</f>
        <v/>
      </c>
      <c r="S502" s="20" t="str">
        <f>IF($R502="","",SUM($M502)-$R502)</f>
        <v/>
      </c>
      <c r="T502" s="21" t="str">
        <f>IF($C502="","",IF($C501="","Ligne précédente vide",IF(NOT(OR($C502="Achat",$C502="Cession",$C502="Échange sans soulte",$C502="Transfert")),"Type inconnu",IF(NOT(ISNUMBER($A502)),"Date manquante",IF(SUM($A502)&lt;MAX($A$13:$A501),"Date antérieure à une ligne précédente",IF(AND($C502="Achat",SUM($D502)&lt;=0),"Montant de l’achat manquant",IF(AND($C502="Achat",OR(SUM($E502)&lt;&gt;0,SUM($F502)&lt;&gt;0,SUM($G502)&lt;&gt;0,SUM($H502)&lt;&gt;0)),"Achat : colonnes E à H à laisser vides",IF(AND($C502="Cession",SUM($D502)&lt;&gt;0),"Cession : colonne D à laisser vide",IF(AND($C502="Cession",OR(SUM($E502)&lt;0,SUM($F502)&lt;0,SUM($G502)&lt;0,SUM($H502)&lt;0)),"Montant négatif",IF(AND($C502="Cession",SUM($E502)&lt;=0),"Prix de cession manquant",IF(AND($C502="Cession",SUM($G502)&gt;0,SUM($H502)&gt;0),"Une seule soulte par cession",IF(AND($C502="Cession",SUM($J502)&lt;=0),"Valeur globale manquante (onglet Valeur globale)",IF(AND($C502="Cession",SUM($L502)&gt;SUM($J502)+0.000001),"Prix supérieur à la valeur globale : un actif manque","OK")))))))))))))</f>
        <v/>
      </c>
    </row>
    <row r="503" spans="1:20" x14ac:dyDescent="0.25">
      <c r="A503" s="14"/>
      <c r="B503" s="15"/>
      <c r="C503" s="15"/>
      <c r="D503" s="16"/>
      <c r="E503" s="16"/>
      <c r="F503" s="16"/>
      <c r="G503" s="16"/>
      <c r="H503" s="16"/>
      <c r="I503" s="17" t="str">
        <f>IF($C503="Cession",COUNTIF($C$14:$C503,"Cession"),"")</f>
        <v/>
      </c>
      <c r="J503" s="18" t="str">
        <f>IF($C503="Cession",SUMIFS('Valeur globale'!$F$5:$F$1004,'Valeur globale'!$A$5:$A$1004,$I503),"")</f>
        <v/>
      </c>
      <c r="K503" s="19" t="str">
        <f>IF($C503="Cession",SUM($E503)-SUM($F503),"")</f>
        <v/>
      </c>
      <c r="L503" s="19" t="str">
        <f>IF($C503="Cession",SUM($E503)+SUM($G503)-SUM($H503),"")</f>
        <v/>
      </c>
      <c r="M503" s="19" t="str">
        <f>IF($C503="Cession",SUM($L503)-SUM($F503),"")</f>
        <v/>
      </c>
      <c r="N503" s="18" t="str">
        <f>IF($C503="Cession",SUMIFS($D$13:$D502,$C$13:$C502,"Achat"),"")</f>
        <v/>
      </c>
      <c r="O503" s="18" t="str">
        <f>IF($C503="Cession",SUM($R$13:$R502),"")</f>
        <v/>
      </c>
      <c r="P503" s="18" t="str">
        <f>IF($C503="Cession",SUMIFS($G$13:$G502,$C$13:$C502,"Cession"),"")</f>
        <v/>
      </c>
      <c r="Q503" s="19" t="str">
        <f>IF($C503="Cession",SUM($N503)-SUM($O503)-SUM($P503),"")</f>
        <v/>
      </c>
      <c r="R503" s="19" t="str">
        <f>IF(AND($C503="Cession",SUM($J503)&gt;0,SUM($L503)&lt;=SUM($J503)+0.000001),SUM($Q503)*SUM($L503)/SUM($J503),"")</f>
        <v/>
      </c>
      <c r="S503" s="20" t="str">
        <f>IF($R503="","",SUM($M503)-$R503)</f>
        <v/>
      </c>
      <c r="T503" s="21" t="str">
        <f>IF($C503="","",IF($C502="","Ligne précédente vide",IF(NOT(OR($C503="Achat",$C503="Cession",$C503="Échange sans soulte",$C503="Transfert")),"Type inconnu",IF(NOT(ISNUMBER($A503)),"Date manquante",IF(SUM($A503)&lt;MAX($A$13:$A502),"Date antérieure à une ligne précédente",IF(AND($C503="Achat",SUM($D503)&lt;=0),"Montant de l’achat manquant",IF(AND($C503="Achat",OR(SUM($E503)&lt;&gt;0,SUM($F503)&lt;&gt;0,SUM($G503)&lt;&gt;0,SUM($H503)&lt;&gt;0)),"Achat : colonnes E à H à laisser vides",IF(AND($C503="Cession",SUM($D503)&lt;&gt;0),"Cession : colonne D à laisser vide",IF(AND($C503="Cession",OR(SUM($E503)&lt;0,SUM($F503)&lt;0,SUM($G503)&lt;0,SUM($H503)&lt;0)),"Montant négatif",IF(AND($C503="Cession",SUM($E503)&lt;=0),"Prix de cession manquant",IF(AND($C503="Cession",SUM($G503)&gt;0,SUM($H503)&gt;0),"Une seule soulte par cession",IF(AND($C503="Cession",SUM($J503)&lt;=0),"Valeur globale manquante (onglet Valeur globale)",IF(AND($C503="Cession",SUM($L503)&gt;SUM($J503)+0.000001),"Prix supérieur à la valeur globale : un actif manque","OK")))))))))))))</f>
        <v/>
      </c>
    </row>
    <row r="504" spans="1:20" x14ac:dyDescent="0.25">
      <c r="A504" s="14"/>
      <c r="B504" s="15"/>
      <c r="C504" s="15"/>
      <c r="D504" s="16"/>
      <c r="E504" s="16"/>
      <c r="F504" s="16"/>
      <c r="G504" s="16"/>
      <c r="H504" s="16"/>
      <c r="I504" s="17" t="str">
        <f>IF($C504="Cession",COUNTIF($C$14:$C504,"Cession"),"")</f>
        <v/>
      </c>
      <c r="J504" s="18" t="str">
        <f>IF($C504="Cession",SUMIFS('Valeur globale'!$F$5:$F$1004,'Valeur globale'!$A$5:$A$1004,$I504),"")</f>
        <v/>
      </c>
      <c r="K504" s="19" t="str">
        <f>IF($C504="Cession",SUM($E504)-SUM($F504),"")</f>
        <v/>
      </c>
      <c r="L504" s="19" t="str">
        <f>IF($C504="Cession",SUM($E504)+SUM($G504)-SUM($H504),"")</f>
        <v/>
      </c>
      <c r="M504" s="19" t="str">
        <f>IF($C504="Cession",SUM($L504)-SUM($F504),"")</f>
        <v/>
      </c>
      <c r="N504" s="18" t="str">
        <f>IF($C504="Cession",SUMIFS($D$13:$D503,$C$13:$C503,"Achat"),"")</f>
        <v/>
      </c>
      <c r="O504" s="18" t="str">
        <f>IF($C504="Cession",SUM($R$13:$R503),"")</f>
        <v/>
      </c>
      <c r="P504" s="18" t="str">
        <f>IF($C504="Cession",SUMIFS($G$13:$G503,$C$13:$C503,"Cession"),"")</f>
        <v/>
      </c>
      <c r="Q504" s="19" t="str">
        <f>IF($C504="Cession",SUM($N504)-SUM($O504)-SUM($P504),"")</f>
        <v/>
      </c>
      <c r="R504" s="19" t="str">
        <f>IF(AND($C504="Cession",SUM($J504)&gt;0,SUM($L504)&lt;=SUM($J504)+0.000001),SUM($Q504)*SUM($L504)/SUM($J504),"")</f>
        <v/>
      </c>
      <c r="S504" s="20" t="str">
        <f>IF($R504="","",SUM($M504)-$R504)</f>
        <v/>
      </c>
      <c r="T504" s="21" t="str">
        <f>IF($C504="","",IF($C503="","Ligne précédente vide",IF(NOT(OR($C504="Achat",$C504="Cession",$C504="Échange sans soulte",$C504="Transfert")),"Type inconnu",IF(NOT(ISNUMBER($A504)),"Date manquante",IF(SUM($A504)&lt;MAX($A$13:$A503),"Date antérieure à une ligne précédente",IF(AND($C504="Achat",SUM($D504)&lt;=0),"Montant de l’achat manquant",IF(AND($C504="Achat",OR(SUM($E504)&lt;&gt;0,SUM($F504)&lt;&gt;0,SUM($G504)&lt;&gt;0,SUM($H504)&lt;&gt;0)),"Achat : colonnes E à H à laisser vides",IF(AND($C504="Cession",SUM($D504)&lt;&gt;0),"Cession : colonne D à laisser vide",IF(AND($C504="Cession",OR(SUM($E504)&lt;0,SUM($F504)&lt;0,SUM($G504)&lt;0,SUM($H504)&lt;0)),"Montant négatif",IF(AND($C504="Cession",SUM($E504)&lt;=0),"Prix de cession manquant",IF(AND($C504="Cession",SUM($G504)&gt;0,SUM($H504)&gt;0),"Une seule soulte par cession",IF(AND($C504="Cession",SUM($J504)&lt;=0),"Valeur globale manquante (onglet Valeur globale)",IF(AND($C504="Cession",SUM($L504)&gt;SUM($J504)+0.000001),"Prix supérieur à la valeur globale : un actif manque","OK")))))))))))))</f>
        <v/>
      </c>
    </row>
    <row r="505" spans="1:20" x14ac:dyDescent="0.25">
      <c r="A505" s="14"/>
      <c r="B505" s="15"/>
      <c r="C505" s="15"/>
      <c r="D505" s="16"/>
      <c r="E505" s="16"/>
      <c r="F505" s="16"/>
      <c r="G505" s="16"/>
      <c r="H505" s="16"/>
      <c r="I505" s="17" t="str">
        <f>IF($C505="Cession",COUNTIF($C$14:$C505,"Cession"),"")</f>
        <v/>
      </c>
      <c r="J505" s="18" t="str">
        <f>IF($C505="Cession",SUMIFS('Valeur globale'!$F$5:$F$1004,'Valeur globale'!$A$5:$A$1004,$I505),"")</f>
        <v/>
      </c>
      <c r="K505" s="19" t="str">
        <f>IF($C505="Cession",SUM($E505)-SUM($F505),"")</f>
        <v/>
      </c>
      <c r="L505" s="19" t="str">
        <f>IF($C505="Cession",SUM($E505)+SUM($G505)-SUM($H505),"")</f>
        <v/>
      </c>
      <c r="M505" s="19" t="str">
        <f>IF($C505="Cession",SUM($L505)-SUM($F505),"")</f>
        <v/>
      </c>
      <c r="N505" s="18" t="str">
        <f>IF($C505="Cession",SUMIFS($D$13:$D504,$C$13:$C504,"Achat"),"")</f>
        <v/>
      </c>
      <c r="O505" s="18" t="str">
        <f>IF($C505="Cession",SUM($R$13:$R504),"")</f>
        <v/>
      </c>
      <c r="P505" s="18" t="str">
        <f>IF($C505="Cession",SUMIFS($G$13:$G504,$C$13:$C504,"Cession"),"")</f>
        <v/>
      </c>
      <c r="Q505" s="19" t="str">
        <f>IF($C505="Cession",SUM($N505)-SUM($O505)-SUM($P505),"")</f>
        <v/>
      </c>
      <c r="R505" s="19" t="str">
        <f>IF(AND($C505="Cession",SUM($J505)&gt;0,SUM($L505)&lt;=SUM($J505)+0.000001),SUM($Q505)*SUM($L505)/SUM($J505),"")</f>
        <v/>
      </c>
      <c r="S505" s="20" t="str">
        <f>IF($R505="","",SUM($M505)-$R505)</f>
        <v/>
      </c>
      <c r="T505" s="21" t="str">
        <f>IF($C505="","",IF($C504="","Ligne précédente vide",IF(NOT(OR($C505="Achat",$C505="Cession",$C505="Échange sans soulte",$C505="Transfert")),"Type inconnu",IF(NOT(ISNUMBER($A505)),"Date manquante",IF(SUM($A505)&lt;MAX($A$13:$A504),"Date antérieure à une ligne précédente",IF(AND($C505="Achat",SUM($D505)&lt;=0),"Montant de l’achat manquant",IF(AND($C505="Achat",OR(SUM($E505)&lt;&gt;0,SUM($F505)&lt;&gt;0,SUM($G505)&lt;&gt;0,SUM($H505)&lt;&gt;0)),"Achat : colonnes E à H à laisser vides",IF(AND($C505="Cession",SUM($D505)&lt;&gt;0),"Cession : colonne D à laisser vide",IF(AND($C505="Cession",OR(SUM($E505)&lt;0,SUM($F505)&lt;0,SUM($G505)&lt;0,SUM($H505)&lt;0)),"Montant négatif",IF(AND($C505="Cession",SUM($E505)&lt;=0),"Prix de cession manquant",IF(AND($C505="Cession",SUM($G505)&gt;0,SUM($H505)&gt;0),"Une seule soulte par cession",IF(AND($C505="Cession",SUM($J505)&lt;=0),"Valeur globale manquante (onglet Valeur globale)",IF(AND($C505="Cession",SUM($L505)&gt;SUM($J505)+0.000001),"Prix supérieur à la valeur globale : un actif manque","OK")))))))))))))</f>
        <v/>
      </c>
    </row>
    <row r="506" spans="1:20" x14ac:dyDescent="0.25">
      <c r="A506" s="14"/>
      <c r="B506" s="15"/>
      <c r="C506" s="15"/>
      <c r="D506" s="16"/>
      <c r="E506" s="16"/>
      <c r="F506" s="16"/>
      <c r="G506" s="16"/>
      <c r="H506" s="16"/>
      <c r="I506" s="17" t="str">
        <f>IF($C506="Cession",COUNTIF($C$14:$C506,"Cession"),"")</f>
        <v/>
      </c>
      <c r="J506" s="18" t="str">
        <f>IF($C506="Cession",SUMIFS('Valeur globale'!$F$5:$F$1004,'Valeur globale'!$A$5:$A$1004,$I506),"")</f>
        <v/>
      </c>
      <c r="K506" s="19" t="str">
        <f>IF($C506="Cession",SUM($E506)-SUM($F506),"")</f>
        <v/>
      </c>
      <c r="L506" s="19" t="str">
        <f>IF($C506="Cession",SUM($E506)+SUM($G506)-SUM($H506),"")</f>
        <v/>
      </c>
      <c r="M506" s="19" t="str">
        <f>IF($C506="Cession",SUM($L506)-SUM($F506),"")</f>
        <v/>
      </c>
      <c r="N506" s="18" t="str">
        <f>IF($C506="Cession",SUMIFS($D$13:$D505,$C$13:$C505,"Achat"),"")</f>
        <v/>
      </c>
      <c r="O506" s="18" t="str">
        <f>IF($C506="Cession",SUM($R$13:$R505),"")</f>
        <v/>
      </c>
      <c r="P506" s="18" t="str">
        <f>IF($C506="Cession",SUMIFS($G$13:$G505,$C$13:$C505,"Cession"),"")</f>
        <v/>
      </c>
      <c r="Q506" s="19" t="str">
        <f>IF($C506="Cession",SUM($N506)-SUM($O506)-SUM($P506),"")</f>
        <v/>
      </c>
      <c r="R506" s="19" t="str">
        <f>IF(AND($C506="Cession",SUM($J506)&gt;0,SUM($L506)&lt;=SUM($J506)+0.000001),SUM($Q506)*SUM($L506)/SUM($J506),"")</f>
        <v/>
      </c>
      <c r="S506" s="20" t="str">
        <f>IF($R506="","",SUM($M506)-$R506)</f>
        <v/>
      </c>
      <c r="T506" s="21" t="str">
        <f>IF($C506="","",IF($C505="","Ligne précédente vide",IF(NOT(OR($C506="Achat",$C506="Cession",$C506="Échange sans soulte",$C506="Transfert")),"Type inconnu",IF(NOT(ISNUMBER($A506)),"Date manquante",IF(SUM($A506)&lt;MAX($A$13:$A505),"Date antérieure à une ligne précédente",IF(AND($C506="Achat",SUM($D506)&lt;=0),"Montant de l’achat manquant",IF(AND($C506="Achat",OR(SUM($E506)&lt;&gt;0,SUM($F506)&lt;&gt;0,SUM($G506)&lt;&gt;0,SUM($H506)&lt;&gt;0)),"Achat : colonnes E à H à laisser vides",IF(AND($C506="Cession",SUM($D506)&lt;&gt;0),"Cession : colonne D à laisser vide",IF(AND($C506="Cession",OR(SUM($E506)&lt;0,SUM($F506)&lt;0,SUM($G506)&lt;0,SUM($H506)&lt;0)),"Montant négatif",IF(AND($C506="Cession",SUM($E506)&lt;=0),"Prix de cession manquant",IF(AND($C506="Cession",SUM($G506)&gt;0,SUM($H506)&gt;0),"Une seule soulte par cession",IF(AND($C506="Cession",SUM($J506)&lt;=0),"Valeur globale manquante (onglet Valeur globale)",IF(AND($C506="Cession",SUM($L506)&gt;SUM($J506)+0.000001),"Prix supérieur à la valeur globale : un actif manque","OK")))))))))))))</f>
        <v/>
      </c>
    </row>
    <row r="507" spans="1:20" x14ac:dyDescent="0.25">
      <c r="A507" s="14"/>
      <c r="B507" s="15"/>
      <c r="C507" s="15"/>
      <c r="D507" s="16"/>
      <c r="E507" s="16"/>
      <c r="F507" s="16"/>
      <c r="G507" s="16"/>
      <c r="H507" s="16"/>
      <c r="I507" s="17" t="str">
        <f>IF($C507="Cession",COUNTIF($C$14:$C507,"Cession"),"")</f>
        <v/>
      </c>
      <c r="J507" s="18" t="str">
        <f>IF($C507="Cession",SUMIFS('Valeur globale'!$F$5:$F$1004,'Valeur globale'!$A$5:$A$1004,$I507),"")</f>
        <v/>
      </c>
      <c r="K507" s="19" t="str">
        <f>IF($C507="Cession",SUM($E507)-SUM($F507),"")</f>
        <v/>
      </c>
      <c r="L507" s="19" t="str">
        <f>IF($C507="Cession",SUM($E507)+SUM($G507)-SUM($H507),"")</f>
        <v/>
      </c>
      <c r="M507" s="19" t="str">
        <f>IF($C507="Cession",SUM($L507)-SUM($F507),"")</f>
        <v/>
      </c>
      <c r="N507" s="18" t="str">
        <f>IF($C507="Cession",SUMIFS($D$13:$D506,$C$13:$C506,"Achat"),"")</f>
        <v/>
      </c>
      <c r="O507" s="18" t="str">
        <f>IF($C507="Cession",SUM($R$13:$R506),"")</f>
        <v/>
      </c>
      <c r="P507" s="18" t="str">
        <f>IF($C507="Cession",SUMIFS($G$13:$G506,$C$13:$C506,"Cession"),"")</f>
        <v/>
      </c>
      <c r="Q507" s="19" t="str">
        <f>IF($C507="Cession",SUM($N507)-SUM($O507)-SUM($P507),"")</f>
        <v/>
      </c>
      <c r="R507" s="19" t="str">
        <f>IF(AND($C507="Cession",SUM($J507)&gt;0,SUM($L507)&lt;=SUM($J507)+0.000001),SUM($Q507)*SUM($L507)/SUM($J507),"")</f>
        <v/>
      </c>
      <c r="S507" s="20" t="str">
        <f>IF($R507="","",SUM($M507)-$R507)</f>
        <v/>
      </c>
      <c r="T507" s="21" t="str">
        <f>IF($C507="","",IF($C506="","Ligne précédente vide",IF(NOT(OR($C507="Achat",$C507="Cession",$C507="Échange sans soulte",$C507="Transfert")),"Type inconnu",IF(NOT(ISNUMBER($A507)),"Date manquante",IF(SUM($A507)&lt;MAX($A$13:$A506),"Date antérieure à une ligne précédente",IF(AND($C507="Achat",SUM($D507)&lt;=0),"Montant de l’achat manquant",IF(AND($C507="Achat",OR(SUM($E507)&lt;&gt;0,SUM($F507)&lt;&gt;0,SUM($G507)&lt;&gt;0,SUM($H507)&lt;&gt;0)),"Achat : colonnes E à H à laisser vides",IF(AND($C507="Cession",SUM($D507)&lt;&gt;0),"Cession : colonne D à laisser vide",IF(AND($C507="Cession",OR(SUM($E507)&lt;0,SUM($F507)&lt;0,SUM($G507)&lt;0,SUM($H507)&lt;0)),"Montant négatif",IF(AND($C507="Cession",SUM($E507)&lt;=0),"Prix de cession manquant",IF(AND($C507="Cession",SUM($G507)&gt;0,SUM($H507)&gt;0),"Une seule soulte par cession",IF(AND($C507="Cession",SUM($J507)&lt;=0),"Valeur globale manquante (onglet Valeur globale)",IF(AND($C507="Cession",SUM($L507)&gt;SUM($J507)+0.000001),"Prix supérieur à la valeur globale : un actif manque","OK")))))))))))))</f>
        <v/>
      </c>
    </row>
    <row r="508" spans="1:20" x14ac:dyDescent="0.25">
      <c r="A508" s="14"/>
      <c r="B508" s="15"/>
      <c r="C508" s="15"/>
      <c r="D508" s="16"/>
      <c r="E508" s="16"/>
      <c r="F508" s="16"/>
      <c r="G508" s="16"/>
      <c r="H508" s="16"/>
      <c r="I508" s="17" t="str">
        <f>IF($C508="Cession",COUNTIF($C$14:$C508,"Cession"),"")</f>
        <v/>
      </c>
      <c r="J508" s="18" t="str">
        <f>IF($C508="Cession",SUMIFS('Valeur globale'!$F$5:$F$1004,'Valeur globale'!$A$5:$A$1004,$I508),"")</f>
        <v/>
      </c>
      <c r="K508" s="19" t="str">
        <f>IF($C508="Cession",SUM($E508)-SUM($F508),"")</f>
        <v/>
      </c>
      <c r="L508" s="19" t="str">
        <f>IF($C508="Cession",SUM($E508)+SUM($G508)-SUM($H508),"")</f>
        <v/>
      </c>
      <c r="M508" s="19" t="str">
        <f>IF($C508="Cession",SUM($L508)-SUM($F508),"")</f>
        <v/>
      </c>
      <c r="N508" s="18" t="str">
        <f>IF($C508="Cession",SUMIFS($D$13:$D507,$C$13:$C507,"Achat"),"")</f>
        <v/>
      </c>
      <c r="O508" s="18" t="str">
        <f>IF($C508="Cession",SUM($R$13:$R507),"")</f>
        <v/>
      </c>
      <c r="P508" s="18" t="str">
        <f>IF($C508="Cession",SUMIFS($G$13:$G507,$C$13:$C507,"Cession"),"")</f>
        <v/>
      </c>
      <c r="Q508" s="19" t="str">
        <f>IF($C508="Cession",SUM($N508)-SUM($O508)-SUM($P508),"")</f>
        <v/>
      </c>
      <c r="R508" s="19" t="str">
        <f>IF(AND($C508="Cession",SUM($J508)&gt;0,SUM($L508)&lt;=SUM($J508)+0.000001),SUM($Q508)*SUM($L508)/SUM($J508),"")</f>
        <v/>
      </c>
      <c r="S508" s="20" t="str">
        <f>IF($R508="","",SUM($M508)-$R508)</f>
        <v/>
      </c>
      <c r="T508" s="21" t="str">
        <f>IF($C508="","",IF($C507="","Ligne précédente vide",IF(NOT(OR($C508="Achat",$C508="Cession",$C508="Échange sans soulte",$C508="Transfert")),"Type inconnu",IF(NOT(ISNUMBER($A508)),"Date manquante",IF(SUM($A508)&lt;MAX($A$13:$A507),"Date antérieure à une ligne précédente",IF(AND($C508="Achat",SUM($D508)&lt;=0),"Montant de l’achat manquant",IF(AND($C508="Achat",OR(SUM($E508)&lt;&gt;0,SUM($F508)&lt;&gt;0,SUM($G508)&lt;&gt;0,SUM($H508)&lt;&gt;0)),"Achat : colonnes E à H à laisser vides",IF(AND($C508="Cession",SUM($D508)&lt;&gt;0),"Cession : colonne D à laisser vide",IF(AND($C508="Cession",OR(SUM($E508)&lt;0,SUM($F508)&lt;0,SUM($G508)&lt;0,SUM($H508)&lt;0)),"Montant négatif",IF(AND($C508="Cession",SUM($E508)&lt;=0),"Prix de cession manquant",IF(AND($C508="Cession",SUM($G508)&gt;0,SUM($H508)&gt;0),"Une seule soulte par cession",IF(AND($C508="Cession",SUM($J508)&lt;=0),"Valeur globale manquante (onglet Valeur globale)",IF(AND($C508="Cession",SUM($L508)&gt;SUM($J508)+0.000001),"Prix supérieur à la valeur globale : un actif manque","OK")))))))))))))</f>
        <v/>
      </c>
    </row>
    <row r="509" spans="1:20" x14ac:dyDescent="0.25">
      <c r="A509" s="14"/>
      <c r="B509" s="15"/>
      <c r="C509" s="15"/>
      <c r="D509" s="16"/>
      <c r="E509" s="16"/>
      <c r="F509" s="16"/>
      <c r="G509" s="16"/>
      <c r="H509" s="16"/>
      <c r="I509" s="17" t="str">
        <f>IF($C509="Cession",COUNTIF($C$14:$C509,"Cession"),"")</f>
        <v/>
      </c>
      <c r="J509" s="18" t="str">
        <f>IF($C509="Cession",SUMIFS('Valeur globale'!$F$5:$F$1004,'Valeur globale'!$A$5:$A$1004,$I509),"")</f>
        <v/>
      </c>
      <c r="K509" s="19" t="str">
        <f>IF($C509="Cession",SUM($E509)-SUM($F509),"")</f>
        <v/>
      </c>
      <c r="L509" s="19" t="str">
        <f>IF($C509="Cession",SUM($E509)+SUM($G509)-SUM($H509),"")</f>
        <v/>
      </c>
      <c r="M509" s="19" t="str">
        <f>IF($C509="Cession",SUM($L509)-SUM($F509),"")</f>
        <v/>
      </c>
      <c r="N509" s="18" t="str">
        <f>IF($C509="Cession",SUMIFS($D$13:$D508,$C$13:$C508,"Achat"),"")</f>
        <v/>
      </c>
      <c r="O509" s="18" t="str">
        <f>IF($C509="Cession",SUM($R$13:$R508),"")</f>
        <v/>
      </c>
      <c r="P509" s="18" t="str">
        <f>IF($C509="Cession",SUMIFS($G$13:$G508,$C$13:$C508,"Cession"),"")</f>
        <v/>
      </c>
      <c r="Q509" s="19" t="str">
        <f>IF($C509="Cession",SUM($N509)-SUM($O509)-SUM($P509),"")</f>
        <v/>
      </c>
      <c r="R509" s="19" t="str">
        <f>IF(AND($C509="Cession",SUM($J509)&gt;0,SUM($L509)&lt;=SUM($J509)+0.000001),SUM($Q509)*SUM($L509)/SUM($J509),"")</f>
        <v/>
      </c>
      <c r="S509" s="20" t="str">
        <f>IF($R509="","",SUM($M509)-$R509)</f>
        <v/>
      </c>
      <c r="T509" s="21" t="str">
        <f>IF($C509="","",IF($C508="","Ligne précédente vide",IF(NOT(OR($C509="Achat",$C509="Cession",$C509="Échange sans soulte",$C509="Transfert")),"Type inconnu",IF(NOT(ISNUMBER($A509)),"Date manquante",IF(SUM($A509)&lt;MAX($A$13:$A508),"Date antérieure à une ligne précédente",IF(AND($C509="Achat",SUM($D509)&lt;=0),"Montant de l’achat manquant",IF(AND($C509="Achat",OR(SUM($E509)&lt;&gt;0,SUM($F509)&lt;&gt;0,SUM($G509)&lt;&gt;0,SUM($H509)&lt;&gt;0)),"Achat : colonnes E à H à laisser vides",IF(AND($C509="Cession",SUM($D509)&lt;&gt;0),"Cession : colonne D à laisser vide",IF(AND($C509="Cession",OR(SUM($E509)&lt;0,SUM($F509)&lt;0,SUM($G509)&lt;0,SUM($H509)&lt;0)),"Montant négatif",IF(AND($C509="Cession",SUM($E509)&lt;=0),"Prix de cession manquant",IF(AND($C509="Cession",SUM($G509)&gt;0,SUM($H509)&gt;0),"Une seule soulte par cession",IF(AND($C509="Cession",SUM($J509)&lt;=0),"Valeur globale manquante (onglet Valeur globale)",IF(AND($C509="Cession",SUM($L509)&gt;SUM($J509)+0.000001),"Prix supérieur à la valeur globale : un actif manque","OK")))))))))))))</f>
        <v/>
      </c>
    </row>
    <row r="510" spans="1:20" x14ac:dyDescent="0.25">
      <c r="A510" s="14"/>
      <c r="B510" s="15"/>
      <c r="C510" s="15"/>
      <c r="D510" s="16"/>
      <c r="E510" s="16"/>
      <c r="F510" s="16"/>
      <c r="G510" s="16"/>
      <c r="H510" s="16"/>
      <c r="I510" s="17" t="str">
        <f>IF($C510="Cession",COUNTIF($C$14:$C510,"Cession"),"")</f>
        <v/>
      </c>
      <c r="J510" s="18" t="str">
        <f>IF($C510="Cession",SUMIFS('Valeur globale'!$F$5:$F$1004,'Valeur globale'!$A$5:$A$1004,$I510),"")</f>
        <v/>
      </c>
      <c r="K510" s="19" t="str">
        <f>IF($C510="Cession",SUM($E510)-SUM($F510),"")</f>
        <v/>
      </c>
      <c r="L510" s="19" t="str">
        <f>IF($C510="Cession",SUM($E510)+SUM($G510)-SUM($H510),"")</f>
        <v/>
      </c>
      <c r="M510" s="19" t="str">
        <f>IF($C510="Cession",SUM($L510)-SUM($F510),"")</f>
        <v/>
      </c>
      <c r="N510" s="18" t="str">
        <f>IF($C510="Cession",SUMIFS($D$13:$D509,$C$13:$C509,"Achat"),"")</f>
        <v/>
      </c>
      <c r="O510" s="18" t="str">
        <f>IF($C510="Cession",SUM($R$13:$R509),"")</f>
        <v/>
      </c>
      <c r="P510" s="18" t="str">
        <f>IF($C510="Cession",SUMIFS($G$13:$G509,$C$13:$C509,"Cession"),"")</f>
        <v/>
      </c>
      <c r="Q510" s="19" t="str">
        <f>IF($C510="Cession",SUM($N510)-SUM($O510)-SUM($P510),"")</f>
        <v/>
      </c>
      <c r="R510" s="19" t="str">
        <f>IF(AND($C510="Cession",SUM($J510)&gt;0,SUM($L510)&lt;=SUM($J510)+0.000001),SUM($Q510)*SUM($L510)/SUM($J510),"")</f>
        <v/>
      </c>
      <c r="S510" s="20" t="str">
        <f>IF($R510="","",SUM($M510)-$R510)</f>
        <v/>
      </c>
      <c r="T510" s="21" t="str">
        <f>IF($C510="","",IF($C509="","Ligne précédente vide",IF(NOT(OR($C510="Achat",$C510="Cession",$C510="Échange sans soulte",$C510="Transfert")),"Type inconnu",IF(NOT(ISNUMBER($A510)),"Date manquante",IF(SUM($A510)&lt;MAX($A$13:$A509),"Date antérieure à une ligne précédente",IF(AND($C510="Achat",SUM($D510)&lt;=0),"Montant de l’achat manquant",IF(AND($C510="Achat",OR(SUM($E510)&lt;&gt;0,SUM($F510)&lt;&gt;0,SUM($G510)&lt;&gt;0,SUM($H510)&lt;&gt;0)),"Achat : colonnes E à H à laisser vides",IF(AND($C510="Cession",SUM($D510)&lt;&gt;0),"Cession : colonne D à laisser vide",IF(AND($C510="Cession",OR(SUM($E510)&lt;0,SUM($F510)&lt;0,SUM($G510)&lt;0,SUM($H510)&lt;0)),"Montant négatif",IF(AND($C510="Cession",SUM($E510)&lt;=0),"Prix de cession manquant",IF(AND($C510="Cession",SUM($G510)&gt;0,SUM($H510)&gt;0),"Une seule soulte par cession",IF(AND($C510="Cession",SUM($J510)&lt;=0),"Valeur globale manquante (onglet Valeur globale)",IF(AND($C510="Cession",SUM($L510)&gt;SUM($J510)+0.000001),"Prix supérieur à la valeur globale : un actif manque","OK")))))))))))))</f>
        <v/>
      </c>
    </row>
    <row r="511" spans="1:20" x14ac:dyDescent="0.25">
      <c r="A511" s="14"/>
      <c r="B511" s="15"/>
      <c r="C511" s="15"/>
      <c r="D511" s="16"/>
      <c r="E511" s="16"/>
      <c r="F511" s="16"/>
      <c r="G511" s="16"/>
      <c r="H511" s="16"/>
      <c r="I511" s="17" t="str">
        <f>IF($C511="Cession",COUNTIF($C$14:$C511,"Cession"),"")</f>
        <v/>
      </c>
      <c r="J511" s="18" t="str">
        <f>IF($C511="Cession",SUMIFS('Valeur globale'!$F$5:$F$1004,'Valeur globale'!$A$5:$A$1004,$I511),"")</f>
        <v/>
      </c>
      <c r="K511" s="19" t="str">
        <f>IF($C511="Cession",SUM($E511)-SUM($F511),"")</f>
        <v/>
      </c>
      <c r="L511" s="19" t="str">
        <f>IF($C511="Cession",SUM($E511)+SUM($G511)-SUM($H511),"")</f>
        <v/>
      </c>
      <c r="M511" s="19" t="str">
        <f>IF($C511="Cession",SUM($L511)-SUM($F511),"")</f>
        <v/>
      </c>
      <c r="N511" s="18" t="str">
        <f>IF($C511="Cession",SUMIFS($D$13:$D510,$C$13:$C510,"Achat"),"")</f>
        <v/>
      </c>
      <c r="O511" s="18" t="str">
        <f>IF($C511="Cession",SUM($R$13:$R510),"")</f>
        <v/>
      </c>
      <c r="P511" s="18" t="str">
        <f>IF($C511="Cession",SUMIFS($G$13:$G510,$C$13:$C510,"Cession"),"")</f>
        <v/>
      </c>
      <c r="Q511" s="19" t="str">
        <f>IF($C511="Cession",SUM($N511)-SUM($O511)-SUM($P511),"")</f>
        <v/>
      </c>
      <c r="R511" s="19" t="str">
        <f>IF(AND($C511="Cession",SUM($J511)&gt;0,SUM($L511)&lt;=SUM($J511)+0.000001),SUM($Q511)*SUM($L511)/SUM($J511),"")</f>
        <v/>
      </c>
      <c r="S511" s="20" t="str">
        <f>IF($R511="","",SUM($M511)-$R511)</f>
        <v/>
      </c>
      <c r="T511" s="21" t="str">
        <f>IF($C511="","",IF($C510="","Ligne précédente vide",IF(NOT(OR($C511="Achat",$C511="Cession",$C511="Échange sans soulte",$C511="Transfert")),"Type inconnu",IF(NOT(ISNUMBER($A511)),"Date manquante",IF(SUM($A511)&lt;MAX($A$13:$A510),"Date antérieure à une ligne précédente",IF(AND($C511="Achat",SUM($D511)&lt;=0),"Montant de l’achat manquant",IF(AND($C511="Achat",OR(SUM($E511)&lt;&gt;0,SUM($F511)&lt;&gt;0,SUM($G511)&lt;&gt;0,SUM($H511)&lt;&gt;0)),"Achat : colonnes E à H à laisser vides",IF(AND($C511="Cession",SUM($D511)&lt;&gt;0),"Cession : colonne D à laisser vide",IF(AND($C511="Cession",OR(SUM($E511)&lt;0,SUM($F511)&lt;0,SUM($G511)&lt;0,SUM($H511)&lt;0)),"Montant négatif",IF(AND($C511="Cession",SUM($E511)&lt;=0),"Prix de cession manquant",IF(AND($C511="Cession",SUM($G511)&gt;0,SUM($H511)&gt;0),"Une seule soulte par cession",IF(AND($C511="Cession",SUM($J511)&lt;=0),"Valeur globale manquante (onglet Valeur globale)",IF(AND($C511="Cession",SUM($L511)&gt;SUM($J511)+0.000001),"Prix supérieur à la valeur globale : un actif manque","OK")))))))))))))</f>
        <v/>
      </c>
    </row>
    <row r="512" spans="1:20" x14ac:dyDescent="0.25">
      <c r="A512" s="14"/>
      <c r="B512" s="15"/>
      <c r="C512" s="15"/>
      <c r="D512" s="16"/>
      <c r="E512" s="16"/>
      <c r="F512" s="16"/>
      <c r="G512" s="16"/>
      <c r="H512" s="16"/>
      <c r="I512" s="17" t="str">
        <f>IF($C512="Cession",COUNTIF($C$14:$C512,"Cession"),"")</f>
        <v/>
      </c>
      <c r="J512" s="18" t="str">
        <f>IF($C512="Cession",SUMIFS('Valeur globale'!$F$5:$F$1004,'Valeur globale'!$A$5:$A$1004,$I512),"")</f>
        <v/>
      </c>
      <c r="K512" s="19" t="str">
        <f>IF($C512="Cession",SUM($E512)-SUM($F512),"")</f>
        <v/>
      </c>
      <c r="L512" s="19" t="str">
        <f>IF($C512="Cession",SUM($E512)+SUM($G512)-SUM($H512),"")</f>
        <v/>
      </c>
      <c r="M512" s="19" t="str">
        <f>IF($C512="Cession",SUM($L512)-SUM($F512),"")</f>
        <v/>
      </c>
      <c r="N512" s="18" t="str">
        <f>IF($C512="Cession",SUMIFS($D$13:$D511,$C$13:$C511,"Achat"),"")</f>
        <v/>
      </c>
      <c r="O512" s="18" t="str">
        <f>IF($C512="Cession",SUM($R$13:$R511),"")</f>
        <v/>
      </c>
      <c r="P512" s="18" t="str">
        <f>IF($C512="Cession",SUMIFS($G$13:$G511,$C$13:$C511,"Cession"),"")</f>
        <v/>
      </c>
      <c r="Q512" s="19" t="str">
        <f>IF($C512="Cession",SUM($N512)-SUM($O512)-SUM($P512),"")</f>
        <v/>
      </c>
      <c r="R512" s="19" t="str">
        <f>IF(AND($C512="Cession",SUM($J512)&gt;0,SUM($L512)&lt;=SUM($J512)+0.000001),SUM($Q512)*SUM($L512)/SUM($J512),"")</f>
        <v/>
      </c>
      <c r="S512" s="20" t="str">
        <f>IF($R512="","",SUM($M512)-$R512)</f>
        <v/>
      </c>
      <c r="T512" s="21" t="str">
        <f>IF($C512="","",IF($C511="","Ligne précédente vide",IF(NOT(OR($C512="Achat",$C512="Cession",$C512="Échange sans soulte",$C512="Transfert")),"Type inconnu",IF(NOT(ISNUMBER($A512)),"Date manquante",IF(SUM($A512)&lt;MAX($A$13:$A511),"Date antérieure à une ligne précédente",IF(AND($C512="Achat",SUM($D512)&lt;=0),"Montant de l’achat manquant",IF(AND($C512="Achat",OR(SUM($E512)&lt;&gt;0,SUM($F512)&lt;&gt;0,SUM($G512)&lt;&gt;0,SUM($H512)&lt;&gt;0)),"Achat : colonnes E à H à laisser vides",IF(AND($C512="Cession",SUM($D512)&lt;&gt;0),"Cession : colonne D à laisser vide",IF(AND($C512="Cession",OR(SUM($E512)&lt;0,SUM($F512)&lt;0,SUM($G512)&lt;0,SUM($H512)&lt;0)),"Montant négatif",IF(AND($C512="Cession",SUM($E512)&lt;=0),"Prix de cession manquant",IF(AND($C512="Cession",SUM($G512)&gt;0,SUM($H512)&gt;0),"Une seule soulte par cession",IF(AND($C512="Cession",SUM($J512)&lt;=0),"Valeur globale manquante (onglet Valeur globale)",IF(AND($C512="Cession",SUM($L512)&gt;SUM($J512)+0.000001),"Prix supérieur à la valeur globale : un actif manque","OK")))))))))))))</f>
        <v/>
      </c>
    </row>
    <row r="513" spans="1:20" x14ac:dyDescent="0.25">
      <c r="A513" s="14"/>
      <c r="B513" s="15"/>
      <c r="C513" s="15"/>
      <c r="D513" s="16"/>
      <c r="E513" s="16"/>
      <c r="F513" s="16"/>
      <c r="G513" s="16"/>
      <c r="H513" s="16"/>
      <c r="I513" s="17" t="str">
        <f>IF($C513="Cession",COUNTIF($C$14:$C513,"Cession"),"")</f>
        <v/>
      </c>
      <c r="J513" s="18" t="str">
        <f>IF($C513="Cession",SUMIFS('Valeur globale'!$F$5:$F$1004,'Valeur globale'!$A$5:$A$1004,$I513),"")</f>
        <v/>
      </c>
      <c r="K513" s="19" t="str">
        <f>IF($C513="Cession",SUM($E513)-SUM($F513),"")</f>
        <v/>
      </c>
      <c r="L513" s="19" t="str">
        <f>IF($C513="Cession",SUM($E513)+SUM($G513)-SUM($H513),"")</f>
        <v/>
      </c>
      <c r="M513" s="19" t="str">
        <f>IF($C513="Cession",SUM($L513)-SUM($F513),"")</f>
        <v/>
      </c>
      <c r="N513" s="18" t="str">
        <f>IF($C513="Cession",SUMIFS($D$13:$D512,$C$13:$C512,"Achat"),"")</f>
        <v/>
      </c>
      <c r="O513" s="18" t="str">
        <f>IF($C513="Cession",SUM($R$13:$R512),"")</f>
        <v/>
      </c>
      <c r="P513" s="18" t="str">
        <f>IF($C513="Cession",SUMIFS($G$13:$G512,$C$13:$C512,"Cession"),"")</f>
        <v/>
      </c>
      <c r="Q513" s="19" t="str">
        <f>IF($C513="Cession",SUM($N513)-SUM($O513)-SUM($P513),"")</f>
        <v/>
      </c>
      <c r="R513" s="19" t="str">
        <f>IF(AND($C513="Cession",SUM($J513)&gt;0,SUM($L513)&lt;=SUM($J513)+0.000001),SUM($Q513)*SUM($L513)/SUM($J513),"")</f>
        <v/>
      </c>
      <c r="S513" s="20" t="str">
        <f>IF($R513="","",SUM($M513)-$R513)</f>
        <v/>
      </c>
      <c r="T513" s="21" t="str">
        <f>IF($C513="","",IF($C512="","Ligne précédente vide",IF(NOT(OR($C513="Achat",$C513="Cession",$C513="Échange sans soulte",$C513="Transfert")),"Type inconnu",IF(NOT(ISNUMBER($A513)),"Date manquante",IF(SUM($A513)&lt;MAX($A$13:$A512),"Date antérieure à une ligne précédente",IF(AND($C513="Achat",SUM($D513)&lt;=0),"Montant de l’achat manquant",IF(AND($C513="Achat",OR(SUM($E513)&lt;&gt;0,SUM($F513)&lt;&gt;0,SUM($G513)&lt;&gt;0,SUM($H513)&lt;&gt;0)),"Achat : colonnes E à H à laisser vides",IF(AND($C513="Cession",SUM($D513)&lt;&gt;0),"Cession : colonne D à laisser vide",IF(AND($C513="Cession",OR(SUM($E513)&lt;0,SUM($F513)&lt;0,SUM($G513)&lt;0,SUM($H513)&lt;0)),"Montant négatif",IF(AND($C513="Cession",SUM($E513)&lt;=0),"Prix de cession manquant",IF(AND($C513="Cession",SUM($G513)&gt;0,SUM($H513)&gt;0),"Une seule soulte par cession",IF(AND($C513="Cession",SUM($J513)&lt;=0),"Valeur globale manquante (onglet Valeur globale)",IF(AND($C513="Cession",SUM($L513)&gt;SUM($J513)+0.000001),"Prix supérieur à la valeur globale : un actif manque","OK")))))))))))))</f>
        <v/>
      </c>
    </row>
  </sheetData>
  <mergeCells count="19">
    <mergeCell ref="A2:T2"/>
    <mergeCell ref="A3:B3"/>
    <mergeCell ref="C3:E3"/>
    <mergeCell ref="A4:B4"/>
    <mergeCell ref="C4:E4"/>
    <mergeCell ref="A5:B5"/>
    <mergeCell ref="C5:E5"/>
    <mergeCell ref="A6:B6"/>
    <mergeCell ref="C6:E6"/>
    <mergeCell ref="A7:B7"/>
    <mergeCell ref="C7:E7"/>
    <mergeCell ref="A8:B8"/>
    <mergeCell ref="C8:E8"/>
    <mergeCell ref="A9:B9"/>
    <mergeCell ref="C9:E9"/>
    <mergeCell ref="A10:B10"/>
    <mergeCell ref="C10:E10"/>
    <mergeCell ref="A11:B11"/>
    <mergeCell ref="C11:E11"/>
  </mergeCells>
  <dataValidations count="1">
    <dataValidation type="list" allowBlank="1" showErrorMessage="1" errorStyle="warning" sqref="C14:C513">
      <formula1>"Achat,Cession,Échange sans soulte,Transfert"</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4"/>
  <sheetViews>
    <sheetView workbookViewId="0" showGridLines="0">
      <pane ySplit="4" topLeftCell="A5" activePane="bottomLeft" state="frozen"/>
      <selection pane="bottomLeft"/>
    </sheetView>
  </sheetViews>
  <sheetFormatPr defaultRowHeight="15" outlineLevelRow="0" outlineLevelCol="0" x14ac:dyDescent="55"/>
  <cols>
    <col min="1" max="1" width="12" customWidth="1"/>
    <col min="2" max="2" width="24" customWidth="1"/>
    <col min="3" max="3" width="12" customWidth="1"/>
    <col min="4" max="4" width="14" customWidth="1"/>
    <col min="5" max="6" width="18" customWidth="1"/>
    <col min="7" max="7" width="46" customWidth="1"/>
  </cols>
  <sheetData>
    <row r="1" spans="1:1" x14ac:dyDescent="0.25">
      <c r="A1" s="5" t="s">
        <v>95</v>
      </c>
    </row>
    <row r="2" ht="44" customHeight="1" spans="1:7" x14ac:dyDescent="0.25">
      <c r="A2" s="6" t="s">
        <v>96</v>
      </c>
      <c r="B2" s="6"/>
      <c r="C2" s="6"/>
      <c r="D2" s="6"/>
      <c r="E2" s="6"/>
      <c r="F2" s="6"/>
      <c r="G2" s="6"/>
    </row>
    <row r="4" ht="32" customHeight="1" spans="1:7" x14ac:dyDescent="0.25">
      <c r="A4" s="13" t="s">
        <v>71</v>
      </c>
      <c r="B4" s="13" t="s">
        <v>97</v>
      </c>
      <c r="C4" s="13" t="s">
        <v>98</v>
      </c>
      <c r="D4" s="13" t="s">
        <v>99</v>
      </c>
      <c r="E4" s="13" t="s">
        <v>100</v>
      </c>
      <c r="F4" s="13" t="s">
        <v>101</v>
      </c>
      <c r="G4" s="13" t="s">
        <v>82</v>
      </c>
    </row>
    <row r="5" spans="1:7" x14ac:dyDescent="0.25">
      <c r="A5" s="22">
        <v>1</v>
      </c>
      <c r="B5" s="15" t="s">
        <v>102</v>
      </c>
      <c r="C5" s="15" t="s">
        <v>103</v>
      </c>
      <c r="D5" s="23">
        <v>0.1</v>
      </c>
      <c r="E5" s="16">
        <v>70000</v>
      </c>
      <c r="F5" s="18">
        <f>IF(OR($D5="",$E5=""),"",SUM($D5)*SUM($E5))</f>
        <v>7000</v>
      </c>
      <c r="G5" s="21" t="str">
        <f>IF(AND($A5="",$B5="",$C5="",$D5="",$E5=""),"",IF($A5="","N° de cession manquant",IF(OR(NOT(ISNUMBER($A5)),SUM($A5)&lt;1,SUM($A5)&gt;MAX('Opérations'!$I$14:$I$513),SUM($A5)&lt;&gt;INT(SUM($A5))),"Cession inconnue (colonne I de l’onglet Opérations)",IF(SUM($D5)&lt;=0,"Quantité manquante",IF($E5="","Cours manquant",IF(SUM($E5)&lt;0,"Cours négatif","OK"))))))</f>
        <v>OK</v>
      </c>
    </row>
    <row r="6" spans="1:7" x14ac:dyDescent="0.25">
      <c r="A6" s="22">
        <v>1</v>
      </c>
      <c r="B6" s="15" t="s">
        <v>104</v>
      </c>
      <c r="C6" s="15" t="s">
        <v>105</v>
      </c>
      <c r="D6" s="23">
        <v>0.5</v>
      </c>
      <c r="E6" s="16">
        <v>3000</v>
      </c>
      <c r="F6" s="18">
        <f>IF(OR($D6="",$E6=""),"",SUM($D6)*SUM($E6))</f>
        <v>1500</v>
      </c>
      <c r="G6" s="21" t="str">
        <f>IF(AND($A6="",$B6="",$C6="",$D6="",$E6=""),"",IF($A6="","N° de cession manquant",IF(OR(NOT(ISNUMBER($A6)),SUM($A6)&lt;1,SUM($A6)&gt;MAX('Opérations'!$I$14:$I$513),SUM($A6)&lt;&gt;INT(SUM($A6))),"Cession inconnue (colonne I de l’onglet Opérations)",IF(SUM($D6)&lt;=0,"Quantité manquante",IF($E6="","Cours manquant",IF(SUM($E6)&lt;0,"Cours négatif","OK"))))))</f>
        <v>OK</v>
      </c>
    </row>
    <row r="7" spans="1:7" x14ac:dyDescent="0.25">
      <c r="A7" s="22">
        <v>1</v>
      </c>
      <c r="B7" s="15" t="s">
        <v>106</v>
      </c>
      <c r="C7" s="15" t="s">
        <v>105</v>
      </c>
      <c r="D7" s="23">
        <v>0.5</v>
      </c>
      <c r="E7" s="16">
        <v>3000</v>
      </c>
      <c r="F7" s="18">
        <f>IF(OR($D7="",$E7=""),"",SUM($D7)*SUM($E7))</f>
        <v>1500</v>
      </c>
      <c r="G7" s="21" t="str">
        <f>IF(AND($A7="",$B7="",$C7="",$D7="",$E7=""),"",IF($A7="","N° de cession manquant",IF(OR(NOT(ISNUMBER($A7)),SUM($A7)&lt;1,SUM($A7)&gt;MAX('Opérations'!$I$14:$I$513),SUM($A7)&lt;&gt;INT(SUM($A7))),"Cession inconnue (colonne I de l’onglet Opérations)",IF(SUM($D7)&lt;=0,"Quantité manquante",IF($E7="","Cours manquant",IF(SUM($E7)&lt;0,"Cours négatif","OK"))))))</f>
        <v>OK</v>
      </c>
    </row>
    <row r="8" spans="1:7" x14ac:dyDescent="0.25">
      <c r="A8" s="22">
        <v>2</v>
      </c>
      <c r="B8" s="15" t="s">
        <v>102</v>
      </c>
      <c r="C8" s="15" t="s">
        <v>103</v>
      </c>
      <c r="D8" s="23">
        <v>0.07</v>
      </c>
      <c r="E8" s="16">
        <v>60000</v>
      </c>
      <c r="F8" s="18">
        <f>IF(OR($D8="",$E8=""),"",SUM($D8)*SUM($E8))</f>
        <v>4200</v>
      </c>
      <c r="G8" s="21" t="str">
        <f>IF(AND($A8="",$B8="",$C8="",$D8="",$E8=""),"",IF($A8="","N° de cession manquant",IF(OR(NOT(ISNUMBER($A8)),SUM($A8)&lt;1,SUM($A8)&gt;MAX('Opérations'!$I$14:$I$513),SUM($A8)&lt;&gt;INT(SUM($A8))),"Cession inconnue (colonne I de l’onglet Opérations)",IF(SUM($D8)&lt;=0,"Quantité manquante",IF($E8="","Cours manquant",IF(SUM($E8)&lt;0,"Cours négatif","OK"))))))</f>
        <v>OK</v>
      </c>
    </row>
    <row r="9" spans="1:7" x14ac:dyDescent="0.25">
      <c r="A9" s="22">
        <v>2</v>
      </c>
      <c r="B9" s="15" t="s">
        <v>104</v>
      </c>
      <c r="C9" s="15" t="s">
        <v>107</v>
      </c>
      <c r="D9" s="23">
        <v>10</v>
      </c>
      <c r="E9" s="16">
        <v>70</v>
      </c>
      <c r="F9" s="18">
        <f>IF(OR($D9="",$E9=""),"",SUM($D9)*SUM($E9))</f>
        <v>700</v>
      </c>
      <c r="G9" s="21" t="str">
        <f>IF(AND($A9="",$B9="",$C9="",$D9="",$E9=""),"",IF($A9="","N° de cession manquant",IF(OR(NOT(ISNUMBER($A9)),SUM($A9)&lt;1,SUM($A9)&gt;MAX('Opérations'!$I$14:$I$513),SUM($A9)&lt;&gt;INT(SUM($A9))),"Cession inconnue (colonne I de l’onglet Opérations)",IF(SUM($D9)&lt;=0,"Quantité manquante",IF($E9="","Cours manquant",IF(SUM($E9)&lt;0,"Cours négatif","OK"))))))</f>
        <v>OK</v>
      </c>
    </row>
    <row r="10" spans="1:7" x14ac:dyDescent="0.25">
      <c r="A10" s="22">
        <v>2</v>
      </c>
      <c r="B10" s="15" t="s">
        <v>104</v>
      </c>
      <c r="C10" s="15" t="s">
        <v>105</v>
      </c>
      <c r="D10" s="23">
        <v>0.5</v>
      </c>
      <c r="E10" s="16">
        <v>2100</v>
      </c>
      <c r="F10" s="18">
        <f>IF(OR($D10="",$E10=""),"",SUM($D10)*SUM($E10))</f>
        <v>1050</v>
      </c>
      <c r="G10" s="21" t="str">
        <f>IF(AND($A10="",$B10="",$C10="",$D10="",$E10=""),"",IF($A10="","N° de cession manquant",IF(OR(NOT(ISNUMBER($A10)),SUM($A10)&lt;1,SUM($A10)&gt;MAX('Opérations'!$I$14:$I$513),SUM($A10)&lt;&gt;INT(SUM($A10))),"Cession inconnue (colonne I de l’onglet Opérations)",IF(SUM($D10)&lt;=0,"Quantité manquante",IF($E10="","Cours manquant",IF(SUM($E10)&lt;0,"Cours négatif","OK"))))))</f>
        <v>OK</v>
      </c>
    </row>
    <row r="11" spans="1:7" x14ac:dyDescent="0.25">
      <c r="A11" s="22">
        <v>2</v>
      </c>
      <c r="B11" s="15" t="s">
        <v>106</v>
      </c>
      <c r="C11" s="15" t="s">
        <v>105</v>
      </c>
      <c r="D11" s="23">
        <v>0.5</v>
      </c>
      <c r="E11" s="16">
        <v>2100</v>
      </c>
      <c r="F11" s="18">
        <f>IF(OR($D11="",$E11=""),"",SUM($D11)*SUM($E11))</f>
        <v>1050</v>
      </c>
      <c r="G11" s="21" t="str">
        <f>IF(AND($A11="",$B11="",$C11="",$D11="",$E11=""),"",IF($A11="","N° de cession manquant",IF(OR(NOT(ISNUMBER($A11)),SUM($A11)&lt;1,SUM($A11)&gt;MAX('Opérations'!$I$14:$I$513),SUM($A11)&lt;&gt;INT(SUM($A11))),"Cession inconnue (colonne I de l’onglet Opérations)",IF(SUM($D11)&lt;=0,"Quantité manquante",IF($E11="","Cours manquant",IF(SUM($E11)&lt;0,"Cours négatif","OK"))))))</f>
        <v>OK</v>
      </c>
    </row>
    <row r="12" spans="1:7" x14ac:dyDescent="0.25">
      <c r="A12" s="22">
        <v>3</v>
      </c>
      <c r="B12" s="15" t="s">
        <v>102</v>
      </c>
      <c r="C12" s="15" t="s">
        <v>103</v>
      </c>
      <c r="D12" s="23">
        <v>0.07</v>
      </c>
      <c r="E12" s="16">
        <v>80000</v>
      </c>
      <c r="F12" s="18">
        <f>IF(OR($D12="",$E12=""),"",SUM($D12)*SUM($E12))</f>
        <v>5600</v>
      </c>
      <c r="G12" s="21" t="str">
        <f>IF(AND($A12="",$B12="",$C12="",$D12="",$E12=""),"",IF($A12="","N° de cession manquant",IF(OR(NOT(ISNUMBER($A12)),SUM($A12)&lt;1,SUM($A12)&gt;MAX('Opérations'!$I$14:$I$513),SUM($A12)&lt;&gt;INT(SUM($A12))),"Cession inconnue (colonne I de l’onglet Opérations)",IF(SUM($D12)&lt;=0,"Quantité manquante",IF($E12="","Cours manquant",IF(SUM($E12)&lt;0,"Cours négatif","OK"))))))</f>
        <v>OK</v>
      </c>
    </row>
    <row r="13" spans="1:7" x14ac:dyDescent="0.25">
      <c r="A13" s="22">
        <v>3</v>
      </c>
      <c r="B13" s="15" t="s">
        <v>104</v>
      </c>
      <c r="C13" s="15" t="s">
        <v>105</v>
      </c>
      <c r="D13" s="23">
        <v>0.5</v>
      </c>
      <c r="E13" s="16">
        <v>2800</v>
      </c>
      <c r="F13" s="18">
        <f>IF(OR($D13="",$E13=""),"",SUM($D13)*SUM($E13))</f>
        <v>1400</v>
      </c>
      <c r="G13" s="21" t="str">
        <f>IF(AND($A13="",$B13="",$C13="",$D13="",$E13=""),"",IF($A13="","N° de cession manquant",IF(OR(NOT(ISNUMBER($A13)),SUM($A13)&lt;1,SUM($A13)&gt;MAX('Opérations'!$I$14:$I$513),SUM($A13)&lt;&gt;INT(SUM($A13))),"Cession inconnue (colonne I de l’onglet Opérations)",IF(SUM($D13)&lt;=0,"Quantité manquante",IF($E13="","Cours manquant",IF(SUM($E13)&lt;0,"Cours négatif","OK"))))))</f>
        <v>OK</v>
      </c>
    </row>
    <row r="14" spans="1:7" x14ac:dyDescent="0.25">
      <c r="A14" s="22">
        <v>3</v>
      </c>
      <c r="B14" s="15" t="s">
        <v>106</v>
      </c>
      <c r="C14" s="15" t="s">
        <v>105</v>
      </c>
      <c r="D14" s="23">
        <v>0.5</v>
      </c>
      <c r="E14" s="16">
        <v>2800</v>
      </c>
      <c r="F14" s="18">
        <f>IF(OR($D14="",$E14=""),"",SUM($D14)*SUM($E14))</f>
        <v>1400</v>
      </c>
      <c r="G14" s="21" t="str">
        <f>IF(AND($A14="",$B14="",$C14="",$D14="",$E14=""),"",IF($A14="","N° de cession manquant",IF(OR(NOT(ISNUMBER($A14)),SUM($A14)&lt;1,SUM($A14)&gt;MAX('Opérations'!$I$14:$I$513),SUM($A14)&lt;&gt;INT(SUM($A14))),"Cession inconnue (colonne I de l’onglet Opérations)",IF(SUM($D14)&lt;=0,"Quantité manquante",IF($E14="","Cours manquant",IF(SUM($E14)&lt;0,"Cours négatif","OK"))))))</f>
        <v>OK</v>
      </c>
    </row>
    <row r="15" spans="1:7" x14ac:dyDescent="0.25">
      <c r="A15" s="22"/>
      <c r="B15" s="15"/>
      <c r="C15" s="15"/>
      <c r="D15" s="23"/>
      <c r="E15" s="16"/>
      <c r="F15" s="18" t="str">
        <f>IF(OR($D15="",$E15=""),"",SUM($D15)*SUM($E15))</f>
        <v/>
      </c>
      <c r="G15" s="21" t="str">
        <f>IF(AND($A15="",$B15="",$C15="",$D15="",$E15=""),"",IF($A15="","N° de cession manquant",IF(OR(NOT(ISNUMBER($A15)),SUM($A15)&lt;1,SUM($A15)&gt;MAX('Opérations'!$I$14:$I$513),SUM($A15)&lt;&gt;INT(SUM($A15))),"Cession inconnue (colonne I de l’onglet Opérations)",IF(SUM($D15)&lt;=0,"Quantité manquante",IF($E15="","Cours manquant",IF(SUM($E15)&lt;0,"Cours négatif","OK"))))))</f>
        <v/>
      </c>
    </row>
    <row r="16" spans="1:7" x14ac:dyDescent="0.25">
      <c r="A16" s="22"/>
      <c r="B16" s="15"/>
      <c r="C16" s="15"/>
      <c r="D16" s="23"/>
      <c r="E16" s="16"/>
      <c r="F16" s="18" t="str">
        <f>IF(OR($D16="",$E16=""),"",SUM($D16)*SUM($E16))</f>
        <v/>
      </c>
      <c r="G16" s="21" t="str">
        <f>IF(AND($A16="",$B16="",$C16="",$D16="",$E16=""),"",IF($A16="","N° de cession manquant",IF(OR(NOT(ISNUMBER($A16)),SUM($A16)&lt;1,SUM($A16)&gt;MAX('Opérations'!$I$14:$I$513),SUM($A16)&lt;&gt;INT(SUM($A16))),"Cession inconnue (colonne I de l’onglet Opérations)",IF(SUM($D16)&lt;=0,"Quantité manquante",IF($E16="","Cours manquant",IF(SUM($E16)&lt;0,"Cours négatif","OK"))))))</f>
        <v/>
      </c>
    </row>
    <row r="17" spans="1:7" x14ac:dyDescent="0.25">
      <c r="A17" s="22"/>
      <c r="B17" s="15"/>
      <c r="C17" s="15"/>
      <c r="D17" s="23"/>
      <c r="E17" s="16"/>
      <c r="F17" s="18" t="str">
        <f>IF(OR($D17="",$E17=""),"",SUM($D17)*SUM($E17))</f>
        <v/>
      </c>
      <c r="G17" s="21" t="str">
        <f>IF(AND($A17="",$B17="",$C17="",$D17="",$E17=""),"",IF($A17="","N° de cession manquant",IF(OR(NOT(ISNUMBER($A17)),SUM($A17)&lt;1,SUM($A17)&gt;MAX('Opérations'!$I$14:$I$513),SUM($A17)&lt;&gt;INT(SUM($A17))),"Cession inconnue (colonne I de l’onglet Opérations)",IF(SUM($D17)&lt;=0,"Quantité manquante",IF($E17="","Cours manquant",IF(SUM($E17)&lt;0,"Cours négatif","OK"))))))</f>
        <v/>
      </c>
    </row>
    <row r="18" spans="1:7" x14ac:dyDescent="0.25">
      <c r="A18" s="22"/>
      <c r="B18" s="15"/>
      <c r="C18" s="15"/>
      <c r="D18" s="23"/>
      <c r="E18" s="16"/>
      <c r="F18" s="18" t="str">
        <f>IF(OR($D18="",$E18=""),"",SUM($D18)*SUM($E18))</f>
        <v/>
      </c>
      <c r="G18" s="21" t="str">
        <f>IF(AND($A18="",$B18="",$C18="",$D18="",$E18=""),"",IF($A18="","N° de cession manquant",IF(OR(NOT(ISNUMBER($A18)),SUM($A18)&lt;1,SUM($A18)&gt;MAX('Opérations'!$I$14:$I$513),SUM($A18)&lt;&gt;INT(SUM($A18))),"Cession inconnue (colonne I de l’onglet Opérations)",IF(SUM($D18)&lt;=0,"Quantité manquante",IF($E18="","Cours manquant",IF(SUM($E18)&lt;0,"Cours négatif","OK"))))))</f>
        <v/>
      </c>
    </row>
    <row r="19" spans="1:7" x14ac:dyDescent="0.25">
      <c r="A19" s="22"/>
      <c r="B19" s="15"/>
      <c r="C19" s="15"/>
      <c r="D19" s="23"/>
      <c r="E19" s="16"/>
      <c r="F19" s="18" t="str">
        <f>IF(OR($D19="",$E19=""),"",SUM($D19)*SUM($E19))</f>
        <v/>
      </c>
      <c r="G19" s="21" t="str">
        <f>IF(AND($A19="",$B19="",$C19="",$D19="",$E19=""),"",IF($A19="","N° de cession manquant",IF(OR(NOT(ISNUMBER($A19)),SUM($A19)&lt;1,SUM($A19)&gt;MAX('Opérations'!$I$14:$I$513),SUM($A19)&lt;&gt;INT(SUM($A19))),"Cession inconnue (colonne I de l’onglet Opérations)",IF(SUM($D19)&lt;=0,"Quantité manquante",IF($E19="","Cours manquant",IF(SUM($E19)&lt;0,"Cours négatif","OK"))))))</f>
        <v/>
      </c>
    </row>
    <row r="20" spans="1:7" x14ac:dyDescent="0.25">
      <c r="A20" s="22"/>
      <c r="B20" s="15"/>
      <c r="C20" s="15"/>
      <c r="D20" s="23"/>
      <c r="E20" s="16"/>
      <c r="F20" s="18" t="str">
        <f>IF(OR($D20="",$E20=""),"",SUM($D20)*SUM($E20))</f>
        <v/>
      </c>
      <c r="G20" s="21" t="str">
        <f>IF(AND($A20="",$B20="",$C20="",$D20="",$E20=""),"",IF($A20="","N° de cession manquant",IF(OR(NOT(ISNUMBER($A20)),SUM($A20)&lt;1,SUM($A20)&gt;MAX('Opérations'!$I$14:$I$513),SUM($A20)&lt;&gt;INT(SUM($A20))),"Cession inconnue (colonne I de l’onglet Opérations)",IF(SUM($D20)&lt;=0,"Quantité manquante",IF($E20="","Cours manquant",IF(SUM($E20)&lt;0,"Cours négatif","OK"))))))</f>
        <v/>
      </c>
    </row>
    <row r="21" spans="1:7" x14ac:dyDescent="0.25">
      <c r="A21" s="22"/>
      <c r="B21" s="15"/>
      <c r="C21" s="15"/>
      <c r="D21" s="23"/>
      <c r="E21" s="16"/>
      <c r="F21" s="18" t="str">
        <f>IF(OR($D21="",$E21=""),"",SUM($D21)*SUM($E21))</f>
        <v/>
      </c>
      <c r="G21" s="21" t="str">
        <f>IF(AND($A21="",$B21="",$C21="",$D21="",$E21=""),"",IF($A21="","N° de cession manquant",IF(OR(NOT(ISNUMBER($A21)),SUM($A21)&lt;1,SUM($A21)&gt;MAX('Opérations'!$I$14:$I$513),SUM($A21)&lt;&gt;INT(SUM($A21))),"Cession inconnue (colonne I de l’onglet Opérations)",IF(SUM($D21)&lt;=0,"Quantité manquante",IF($E21="","Cours manquant",IF(SUM($E21)&lt;0,"Cours négatif","OK"))))))</f>
        <v/>
      </c>
    </row>
    <row r="22" spans="1:7" x14ac:dyDescent="0.25">
      <c r="A22" s="22"/>
      <c r="B22" s="15"/>
      <c r="C22" s="15"/>
      <c r="D22" s="23"/>
      <c r="E22" s="16"/>
      <c r="F22" s="18" t="str">
        <f>IF(OR($D22="",$E22=""),"",SUM($D22)*SUM($E22))</f>
        <v/>
      </c>
      <c r="G22" s="21" t="str">
        <f>IF(AND($A22="",$B22="",$C22="",$D22="",$E22=""),"",IF($A22="","N° de cession manquant",IF(OR(NOT(ISNUMBER($A22)),SUM($A22)&lt;1,SUM($A22)&gt;MAX('Opérations'!$I$14:$I$513),SUM($A22)&lt;&gt;INT(SUM($A22))),"Cession inconnue (colonne I de l’onglet Opérations)",IF(SUM($D22)&lt;=0,"Quantité manquante",IF($E22="","Cours manquant",IF(SUM($E22)&lt;0,"Cours négatif","OK"))))))</f>
        <v/>
      </c>
    </row>
    <row r="23" spans="1:7" x14ac:dyDescent="0.25">
      <c r="A23" s="22"/>
      <c r="B23" s="15"/>
      <c r="C23" s="15"/>
      <c r="D23" s="23"/>
      <c r="E23" s="16"/>
      <c r="F23" s="18" t="str">
        <f>IF(OR($D23="",$E23=""),"",SUM($D23)*SUM($E23))</f>
        <v/>
      </c>
      <c r="G23" s="21" t="str">
        <f>IF(AND($A23="",$B23="",$C23="",$D23="",$E23=""),"",IF($A23="","N° de cession manquant",IF(OR(NOT(ISNUMBER($A23)),SUM($A23)&lt;1,SUM($A23)&gt;MAX('Opérations'!$I$14:$I$513),SUM($A23)&lt;&gt;INT(SUM($A23))),"Cession inconnue (colonne I de l’onglet Opérations)",IF(SUM($D23)&lt;=0,"Quantité manquante",IF($E23="","Cours manquant",IF(SUM($E23)&lt;0,"Cours négatif","OK"))))))</f>
        <v/>
      </c>
    </row>
    <row r="24" spans="1:7" x14ac:dyDescent="0.25">
      <c r="A24" s="22"/>
      <c r="B24" s="15"/>
      <c r="C24" s="15"/>
      <c r="D24" s="23"/>
      <c r="E24" s="16"/>
      <c r="F24" s="18" t="str">
        <f>IF(OR($D24="",$E24=""),"",SUM($D24)*SUM($E24))</f>
        <v/>
      </c>
      <c r="G24" s="21" t="str">
        <f>IF(AND($A24="",$B24="",$C24="",$D24="",$E24=""),"",IF($A24="","N° de cession manquant",IF(OR(NOT(ISNUMBER($A24)),SUM($A24)&lt;1,SUM($A24)&gt;MAX('Opérations'!$I$14:$I$513),SUM($A24)&lt;&gt;INT(SUM($A24))),"Cession inconnue (colonne I de l’onglet Opérations)",IF(SUM($D24)&lt;=0,"Quantité manquante",IF($E24="","Cours manquant",IF(SUM($E24)&lt;0,"Cours négatif","OK"))))))</f>
        <v/>
      </c>
    </row>
    <row r="25" spans="1:7" x14ac:dyDescent="0.25">
      <c r="A25" s="22"/>
      <c r="B25" s="15"/>
      <c r="C25" s="15"/>
      <c r="D25" s="23"/>
      <c r="E25" s="16"/>
      <c r="F25" s="18" t="str">
        <f>IF(OR($D25="",$E25=""),"",SUM($D25)*SUM($E25))</f>
        <v/>
      </c>
      <c r="G25" s="21" t="str">
        <f>IF(AND($A25="",$B25="",$C25="",$D25="",$E25=""),"",IF($A25="","N° de cession manquant",IF(OR(NOT(ISNUMBER($A25)),SUM($A25)&lt;1,SUM($A25)&gt;MAX('Opérations'!$I$14:$I$513),SUM($A25)&lt;&gt;INT(SUM($A25))),"Cession inconnue (colonne I de l’onglet Opérations)",IF(SUM($D25)&lt;=0,"Quantité manquante",IF($E25="","Cours manquant",IF(SUM($E25)&lt;0,"Cours négatif","OK"))))))</f>
        <v/>
      </c>
    </row>
    <row r="26" spans="1:7" x14ac:dyDescent="0.25">
      <c r="A26" s="22"/>
      <c r="B26" s="15"/>
      <c r="C26" s="15"/>
      <c r="D26" s="23"/>
      <c r="E26" s="16"/>
      <c r="F26" s="18" t="str">
        <f>IF(OR($D26="",$E26=""),"",SUM($D26)*SUM($E26))</f>
        <v/>
      </c>
      <c r="G26" s="21" t="str">
        <f>IF(AND($A26="",$B26="",$C26="",$D26="",$E26=""),"",IF($A26="","N° de cession manquant",IF(OR(NOT(ISNUMBER($A26)),SUM($A26)&lt;1,SUM($A26)&gt;MAX('Opérations'!$I$14:$I$513),SUM($A26)&lt;&gt;INT(SUM($A26))),"Cession inconnue (colonne I de l’onglet Opérations)",IF(SUM($D26)&lt;=0,"Quantité manquante",IF($E26="","Cours manquant",IF(SUM($E26)&lt;0,"Cours négatif","OK"))))))</f>
        <v/>
      </c>
    </row>
    <row r="27" spans="1:7" x14ac:dyDescent="0.25">
      <c r="A27" s="22"/>
      <c r="B27" s="15"/>
      <c r="C27" s="15"/>
      <c r="D27" s="23"/>
      <c r="E27" s="16"/>
      <c r="F27" s="18" t="str">
        <f>IF(OR($D27="",$E27=""),"",SUM($D27)*SUM($E27))</f>
        <v/>
      </c>
      <c r="G27" s="21" t="str">
        <f>IF(AND($A27="",$B27="",$C27="",$D27="",$E27=""),"",IF($A27="","N° de cession manquant",IF(OR(NOT(ISNUMBER($A27)),SUM($A27)&lt;1,SUM($A27)&gt;MAX('Opérations'!$I$14:$I$513),SUM($A27)&lt;&gt;INT(SUM($A27))),"Cession inconnue (colonne I de l’onglet Opérations)",IF(SUM($D27)&lt;=0,"Quantité manquante",IF($E27="","Cours manquant",IF(SUM($E27)&lt;0,"Cours négatif","OK"))))))</f>
        <v/>
      </c>
    </row>
    <row r="28" spans="1:7" x14ac:dyDescent="0.25">
      <c r="A28" s="22"/>
      <c r="B28" s="15"/>
      <c r="C28" s="15"/>
      <c r="D28" s="23"/>
      <c r="E28" s="16"/>
      <c r="F28" s="18" t="str">
        <f>IF(OR($D28="",$E28=""),"",SUM($D28)*SUM($E28))</f>
        <v/>
      </c>
      <c r="G28" s="21" t="str">
        <f>IF(AND($A28="",$B28="",$C28="",$D28="",$E28=""),"",IF($A28="","N° de cession manquant",IF(OR(NOT(ISNUMBER($A28)),SUM($A28)&lt;1,SUM($A28)&gt;MAX('Opérations'!$I$14:$I$513),SUM($A28)&lt;&gt;INT(SUM($A28))),"Cession inconnue (colonne I de l’onglet Opérations)",IF(SUM($D28)&lt;=0,"Quantité manquante",IF($E28="","Cours manquant",IF(SUM($E28)&lt;0,"Cours négatif","OK"))))))</f>
        <v/>
      </c>
    </row>
    <row r="29" spans="1:7" x14ac:dyDescent="0.25">
      <c r="A29" s="22"/>
      <c r="B29" s="15"/>
      <c r="C29" s="15"/>
      <c r="D29" s="23"/>
      <c r="E29" s="16"/>
      <c r="F29" s="18" t="str">
        <f>IF(OR($D29="",$E29=""),"",SUM($D29)*SUM($E29))</f>
        <v/>
      </c>
      <c r="G29" s="21" t="str">
        <f>IF(AND($A29="",$B29="",$C29="",$D29="",$E29=""),"",IF($A29="","N° de cession manquant",IF(OR(NOT(ISNUMBER($A29)),SUM($A29)&lt;1,SUM($A29)&gt;MAX('Opérations'!$I$14:$I$513),SUM($A29)&lt;&gt;INT(SUM($A29))),"Cession inconnue (colonne I de l’onglet Opérations)",IF(SUM($D29)&lt;=0,"Quantité manquante",IF($E29="","Cours manquant",IF(SUM($E29)&lt;0,"Cours négatif","OK"))))))</f>
        <v/>
      </c>
    </row>
    <row r="30" spans="1:7" x14ac:dyDescent="0.25">
      <c r="A30" s="22"/>
      <c r="B30" s="15"/>
      <c r="C30" s="15"/>
      <c r="D30" s="23"/>
      <c r="E30" s="16"/>
      <c r="F30" s="18" t="str">
        <f>IF(OR($D30="",$E30=""),"",SUM($D30)*SUM($E30))</f>
        <v/>
      </c>
      <c r="G30" s="21" t="str">
        <f>IF(AND($A30="",$B30="",$C30="",$D30="",$E30=""),"",IF($A30="","N° de cession manquant",IF(OR(NOT(ISNUMBER($A30)),SUM($A30)&lt;1,SUM($A30)&gt;MAX('Opérations'!$I$14:$I$513),SUM($A30)&lt;&gt;INT(SUM($A30))),"Cession inconnue (colonne I de l’onglet Opérations)",IF(SUM($D30)&lt;=0,"Quantité manquante",IF($E30="","Cours manquant",IF(SUM($E30)&lt;0,"Cours négatif","OK"))))))</f>
        <v/>
      </c>
    </row>
    <row r="31" spans="1:7" x14ac:dyDescent="0.25">
      <c r="A31" s="22"/>
      <c r="B31" s="15"/>
      <c r="C31" s="15"/>
      <c r="D31" s="23"/>
      <c r="E31" s="16"/>
      <c r="F31" s="18" t="str">
        <f>IF(OR($D31="",$E31=""),"",SUM($D31)*SUM($E31))</f>
        <v/>
      </c>
      <c r="G31" s="21" t="str">
        <f>IF(AND($A31="",$B31="",$C31="",$D31="",$E31=""),"",IF($A31="","N° de cession manquant",IF(OR(NOT(ISNUMBER($A31)),SUM($A31)&lt;1,SUM($A31)&gt;MAX('Opérations'!$I$14:$I$513),SUM($A31)&lt;&gt;INT(SUM($A31))),"Cession inconnue (colonne I de l’onglet Opérations)",IF(SUM($D31)&lt;=0,"Quantité manquante",IF($E31="","Cours manquant",IF(SUM($E31)&lt;0,"Cours négatif","OK"))))))</f>
        <v/>
      </c>
    </row>
    <row r="32" spans="1:7" x14ac:dyDescent="0.25">
      <c r="A32" s="22"/>
      <c r="B32" s="15"/>
      <c r="C32" s="15"/>
      <c r="D32" s="23"/>
      <c r="E32" s="16"/>
      <c r="F32" s="18" t="str">
        <f>IF(OR($D32="",$E32=""),"",SUM($D32)*SUM($E32))</f>
        <v/>
      </c>
      <c r="G32" s="21" t="str">
        <f>IF(AND($A32="",$B32="",$C32="",$D32="",$E32=""),"",IF($A32="","N° de cession manquant",IF(OR(NOT(ISNUMBER($A32)),SUM($A32)&lt;1,SUM($A32)&gt;MAX('Opérations'!$I$14:$I$513),SUM($A32)&lt;&gt;INT(SUM($A32))),"Cession inconnue (colonne I de l’onglet Opérations)",IF(SUM($D32)&lt;=0,"Quantité manquante",IF($E32="","Cours manquant",IF(SUM($E32)&lt;0,"Cours négatif","OK"))))))</f>
        <v/>
      </c>
    </row>
    <row r="33" spans="1:7" x14ac:dyDescent="0.25">
      <c r="A33" s="22"/>
      <c r="B33" s="15"/>
      <c r="C33" s="15"/>
      <c r="D33" s="23"/>
      <c r="E33" s="16"/>
      <c r="F33" s="18" t="str">
        <f>IF(OR($D33="",$E33=""),"",SUM($D33)*SUM($E33))</f>
        <v/>
      </c>
      <c r="G33" s="21" t="str">
        <f>IF(AND($A33="",$B33="",$C33="",$D33="",$E33=""),"",IF($A33="","N° de cession manquant",IF(OR(NOT(ISNUMBER($A33)),SUM($A33)&lt;1,SUM($A33)&gt;MAX('Opérations'!$I$14:$I$513),SUM($A33)&lt;&gt;INT(SUM($A33))),"Cession inconnue (colonne I de l’onglet Opérations)",IF(SUM($D33)&lt;=0,"Quantité manquante",IF($E33="","Cours manquant",IF(SUM($E33)&lt;0,"Cours négatif","OK"))))))</f>
        <v/>
      </c>
    </row>
    <row r="34" spans="1:7" x14ac:dyDescent="0.25">
      <c r="A34" s="22"/>
      <c r="B34" s="15"/>
      <c r="C34" s="15"/>
      <c r="D34" s="23"/>
      <c r="E34" s="16"/>
      <c r="F34" s="18" t="str">
        <f>IF(OR($D34="",$E34=""),"",SUM($D34)*SUM($E34))</f>
        <v/>
      </c>
      <c r="G34" s="21" t="str">
        <f>IF(AND($A34="",$B34="",$C34="",$D34="",$E34=""),"",IF($A34="","N° de cession manquant",IF(OR(NOT(ISNUMBER($A34)),SUM($A34)&lt;1,SUM($A34)&gt;MAX('Opérations'!$I$14:$I$513),SUM($A34)&lt;&gt;INT(SUM($A34))),"Cession inconnue (colonne I de l’onglet Opérations)",IF(SUM($D34)&lt;=0,"Quantité manquante",IF($E34="","Cours manquant",IF(SUM($E34)&lt;0,"Cours négatif","OK"))))))</f>
        <v/>
      </c>
    </row>
    <row r="35" spans="1:7" x14ac:dyDescent="0.25">
      <c r="A35" s="22"/>
      <c r="B35" s="15"/>
      <c r="C35" s="15"/>
      <c r="D35" s="23"/>
      <c r="E35" s="16"/>
      <c r="F35" s="18" t="str">
        <f>IF(OR($D35="",$E35=""),"",SUM($D35)*SUM($E35))</f>
        <v/>
      </c>
      <c r="G35" s="21" t="str">
        <f>IF(AND($A35="",$B35="",$C35="",$D35="",$E35=""),"",IF($A35="","N° de cession manquant",IF(OR(NOT(ISNUMBER($A35)),SUM($A35)&lt;1,SUM($A35)&gt;MAX('Opérations'!$I$14:$I$513),SUM($A35)&lt;&gt;INT(SUM($A35))),"Cession inconnue (colonne I de l’onglet Opérations)",IF(SUM($D35)&lt;=0,"Quantité manquante",IF($E35="","Cours manquant",IF(SUM($E35)&lt;0,"Cours négatif","OK"))))))</f>
        <v/>
      </c>
    </row>
    <row r="36" spans="1:7" x14ac:dyDescent="0.25">
      <c r="A36" s="22"/>
      <c r="B36" s="15"/>
      <c r="C36" s="15"/>
      <c r="D36" s="23"/>
      <c r="E36" s="16"/>
      <c r="F36" s="18" t="str">
        <f>IF(OR($D36="",$E36=""),"",SUM($D36)*SUM($E36))</f>
        <v/>
      </c>
      <c r="G36" s="21" t="str">
        <f>IF(AND($A36="",$B36="",$C36="",$D36="",$E36=""),"",IF($A36="","N° de cession manquant",IF(OR(NOT(ISNUMBER($A36)),SUM($A36)&lt;1,SUM($A36)&gt;MAX('Opérations'!$I$14:$I$513),SUM($A36)&lt;&gt;INT(SUM($A36))),"Cession inconnue (colonne I de l’onglet Opérations)",IF(SUM($D36)&lt;=0,"Quantité manquante",IF($E36="","Cours manquant",IF(SUM($E36)&lt;0,"Cours négatif","OK"))))))</f>
        <v/>
      </c>
    </row>
    <row r="37" spans="1:7" x14ac:dyDescent="0.25">
      <c r="A37" s="22"/>
      <c r="B37" s="15"/>
      <c r="C37" s="15"/>
      <c r="D37" s="23"/>
      <c r="E37" s="16"/>
      <c r="F37" s="18" t="str">
        <f>IF(OR($D37="",$E37=""),"",SUM($D37)*SUM($E37))</f>
        <v/>
      </c>
      <c r="G37" s="21" t="str">
        <f>IF(AND($A37="",$B37="",$C37="",$D37="",$E37=""),"",IF($A37="","N° de cession manquant",IF(OR(NOT(ISNUMBER($A37)),SUM($A37)&lt;1,SUM($A37)&gt;MAX('Opérations'!$I$14:$I$513),SUM($A37)&lt;&gt;INT(SUM($A37))),"Cession inconnue (colonne I de l’onglet Opérations)",IF(SUM($D37)&lt;=0,"Quantité manquante",IF($E37="","Cours manquant",IF(SUM($E37)&lt;0,"Cours négatif","OK"))))))</f>
        <v/>
      </c>
    </row>
    <row r="38" spans="1:7" x14ac:dyDescent="0.25">
      <c r="A38" s="22"/>
      <c r="B38" s="15"/>
      <c r="C38" s="15"/>
      <c r="D38" s="23"/>
      <c r="E38" s="16"/>
      <c r="F38" s="18" t="str">
        <f>IF(OR($D38="",$E38=""),"",SUM($D38)*SUM($E38))</f>
        <v/>
      </c>
      <c r="G38" s="21" t="str">
        <f>IF(AND($A38="",$B38="",$C38="",$D38="",$E38=""),"",IF($A38="","N° de cession manquant",IF(OR(NOT(ISNUMBER($A38)),SUM($A38)&lt;1,SUM($A38)&gt;MAX('Opérations'!$I$14:$I$513),SUM($A38)&lt;&gt;INT(SUM($A38))),"Cession inconnue (colonne I de l’onglet Opérations)",IF(SUM($D38)&lt;=0,"Quantité manquante",IF($E38="","Cours manquant",IF(SUM($E38)&lt;0,"Cours négatif","OK"))))))</f>
        <v/>
      </c>
    </row>
    <row r="39" spans="1:7" x14ac:dyDescent="0.25">
      <c r="A39" s="22"/>
      <c r="B39" s="15"/>
      <c r="C39" s="15"/>
      <c r="D39" s="23"/>
      <c r="E39" s="16"/>
      <c r="F39" s="18" t="str">
        <f>IF(OR($D39="",$E39=""),"",SUM($D39)*SUM($E39))</f>
        <v/>
      </c>
      <c r="G39" s="21" t="str">
        <f>IF(AND($A39="",$B39="",$C39="",$D39="",$E39=""),"",IF($A39="","N° de cession manquant",IF(OR(NOT(ISNUMBER($A39)),SUM($A39)&lt;1,SUM($A39)&gt;MAX('Opérations'!$I$14:$I$513),SUM($A39)&lt;&gt;INT(SUM($A39))),"Cession inconnue (colonne I de l’onglet Opérations)",IF(SUM($D39)&lt;=0,"Quantité manquante",IF($E39="","Cours manquant",IF(SUM($E39)&lt;0,"Cours négatif","OK"))))))</f>
        <v/>
      </c>
    </row>
    <row r="40" spans="1:7" x14ac:dyDescent="0.25">
      <c r="A40" s="22"/>
      <c r="B40" s="15"/>
      <c r="C40" s="15"/>
      <c r="D40" s="23"/>
      <c r="E40" s="16"/>
      <c r="F40" s="18" t="str">
        <f>IF(OR($D40="",$E40=""),"",SUM($D40)*SUM($E40))</f>
        <v/>
      </c>
      <c r="G40" s="21" t="str">
        <f>IF(AND($A40="",$B40="",$C40="",$D40="",$E40=""),"",IF($A40="","N° de cession manquant",IF(OR(NOT(ISNUMBER($A40)),SUM($A40)&lt;1,SUM($A40)&gt;MAX('Opérations'!$I$14:$I$513),SUM($A40)&lt;&gt;INT(SUM($A40))),"Cession inconnue (colonne I de l’onglet Opérations)",IF(SUM($D40)&lt;=0,"Quantité manquante",IF($E40="","Cours manquant",IF(SUM($E40)&lt;0,"Cours négatif","OK"))))))</f>
        <v/>
      </c>
    </row>
    <row r="41" spans="1:7" x14ac:dyDescent="0.25">
      <c r="A41" s="22"/>
      <c r="B41" s="15"/>
      <c r="C41" s="15"/>
      <c r="D41" s="23"/>
      <c r="E41" s="16"/>
      <c r="F41" s="18" t="str">
        <f>IF(OR($D41="",$E41=""),"",SUM($D41)*SUM($E41))</f>
        <v/>
      </c>
      <c r="G41" s="21" t="str">
        <f>IF(AND($A41="",$B41="",$C41="",$D41="",$E41=""),"",IF($A41="","N° de cession manquant",IF(OR(NOT(ISNUMBER($A41)),SUM($A41)&lt;1,SUM($A41)&gt;MAX('Opérations'!$I$14:$I$513),SUM($A41)&lt;&gt;INT(SUM($A41))),"Cession inconnue (colonne I de l’onglet Opérations)",IF(SUM($D41)&lt;=0,"Quantité manquante",IF($E41="","Cours manquant",IF(SUM($E41)&lt;0,"Cours négatif","OK"))))))</f>
        <v/>
      </c>
    </row>
    <row r="42" spans="1:7" x14ac:dyDescent="0.25">
      <c r="A42" s="22"/>
      <c r="B42" s="15"/>
      <c r="C42" s="15"/>
      <c r="D42" s="23"/>
      <c r="E42" s="16"/>
      <c r="F42" s="18" t="str">
        <f>IF(OR($D42="",$E42=""),"",SUM($D42)*SUM($E42))</f>
        <v/>
      </c>
      <c r="G42" s="21" t="str">
        <f>IF(AND($A42="",$B42="",$C42="",$D42="",$E42=""),"",IF($A42="","N° de cession manquant",IF(OR(NOT(ISNUMBER($A42)),SUM($A42)&lt;1,SUM($A42)&gt;MAX('Opérations'!$I$14:$I$513),SUM($A42)&lt;&gt;INT(SUM($A42))),"Cession inconnue (colonne I de l’onglet Opérations)",IF(SUM($D42)&lt;=0,"Quantité manquante",IF($E42="","Cours manquant",IF(SUM($E42)&lt;0,"Cours négatif","OK"))))))</f>
        <v/>
      </c>
    </row>
    <row r="43" spans="1:7" x14ac:dyDescent="0.25">
      <c r="A43" s="22"/>
      <c r="B43" s="15"/>
      <c r="C43" s="15"/>
      <c r="D43" s="23"/>
      <c r="E43" s="16"/>
      <c r="F43" s="18" t="str">
        <f>IF(OR($D43="",$E43=""),"",SUM($D43)*SUM($E43))</f>
        <v/>
      </c>
      <c r="G43" s="21" t="str">
        <f>IF(AND($A43="",$B43="",$C43="",$D43="",$E43=""),"",IF($A43="","N° de cession manquant",IF(OR(NOT(ISNUMBER($A43)),SUM($A43)&lt;1,SUM($A43)&gt;MAX('Opérations'!$I$14:$I$513),SUM($A43)&lt;&gt;INT(SUM($A43))),"Cession inconnue (colonne I de l’onglet Opérations)",IF(SUM($D43)&lt;=0,"Quantité manquante",IF($E43="","Cours manquant",IF(SUM($E43)&lt;0,"Cours négatif","OK"))))))</f>
        <v/>
      </c>
    </row>
    <row r="44" spans="1:7" x14ac:dyDescent="0.25">
      <c r="A44" s="22"/>
      <c r="B44" s="15"/>
      <c r="C44" s="15"/>
      <c r="D44" s="23"/>
      <c r="E44" s="16"/>
      <c r="F44" s="18" t="str">
        <f>IF(OR($D44="",$E44=""),"",SUM($D44)*SUM($E44))</f>
        <v/>
      </c>
      <c r="G44" s="21" t="str">
        <f>IF(AND($A44="",$B44="",$C44="",$D44="",$E44=""),"",IF($A44="","N° de cession manquant",IF(OR(NOT(ISNUMBER($A44)),SUM($A44)&lt;1,SUM($A44)&gt;MAX('Opérations'!$I$14:$I$513),SUM($A44)&lt;&gt;INT(SUM($A44))),"Cession inconnue (colonne I de l’onglet Opérations)",IF(SUM($D44)&lt;=0,"Quantité manquante",IF($E44="","Cours manquant",IF(SUM($E44)&lt;0,"Cours négatif","OK"))))))</f>
        <v/>
      </c>
    </row>
    <row r="45" spans="1:7" x14ac:dyDescent="0.25">
      <c r="A45" s="22"/>
      <c r="B45" s="15"/>
      <c r="C45" s="15"/>
      <c r="D45" s="23"/>
      <c r="E45" s="16"/>
      <c r="F45" s="18" t="str">
        <f>IF(OR($D45="",$E45=""),"",SUM($D45)*SUM($E45))</f>
        <v/>
      </c>
      <c r="G45" s="21" t="str">
        <f>IF(AND($A45="",$B45="",$C45="",$D45="",$E45=""),"",IF($A45="","N° de cession manquant",IF(OR(NOT(ISNUMBER($A45)),SUM($A45)&lt;1,SUM($A45)&gt;MAX('Opérations'!$I$14:$I$513),SUM($A45)&lt;&gt;INT(SUM($A45))),"Cession inconnue (colonne I de l’onglet Opérations)",IF(SUM($D45)&lt;=0,"Quantité manquante",IF($E45="","Cours manquant",IF(SUM($E45)&lt;0,"Cours négatif","OK"))))))</f>
        <v/>
      </c>
    </row>
    <row r="46" spans="1:7" x14ac:dyDescent="0.25">
      <c r="A46" s="22"/>
      <c r="B46" s="15"/>
      <c r="C46" s="15"/>
      <c r="D46" s="23"/>
      <c r="E46" s="16"/>
      <c r="F46" s="18" t="str">
        <f>IF(OR($D46="",$E46=""),"",SUM($D46)*SUM($E46))</f>
        <v/>
      </c>
      <c r="G46" s="21" t="str">
        <f>IF(AND($A46="",$B46="",$C46="",$D46="",$E46=""),"",IF($A46="","N° de cession manquant",IF(OR(NOT(ISNUMBER($A46)),SUM($A46)&lt;1,SUM($A46)&gt;MAX('Opérations'!$I$14:$I$513),SUM($A46)&lt;&gt;INT(SUM($A46))),"Cession inconnue (colonne I de l’onglet Opérations)",IF(SUM($D46)&lt;=0,"Quantité manquante",IF($E46="","Cours manquant",IF(SUM($E46)&lt;0,"Cours négatif","OK"))))))</f>
        <v/>
      </c>
    </row>
    <row r="47" spans="1:7" x14ac:dyDescent="0.25">
      <c r="A47" s="22"/>
      <c r="B47" s="15"/>
      <c r="C47" s="15"/>
      <c r="D47" s="23"/>
      <c r="E47" s="16"/>
      <c r="F47" s="18" t="str">
        <f>IF(OR($D47="",$E47=""),"",SUM($D47)*SUM($E47))</f>
        <v/>
      </c>
      <c r="G47" s="21" t="str">
        <f>IF(AND($A47="",$B47="",$C47="",$D47="",$E47=""),"",IF($A47="","N° de cession manquant",IF(OR(NOT(ISNUMBER($A47)),SUM($A47)&lt;1,SUM($A47)&gt;MAX('Opérations'!$I$14:$I$513),SUM($A47)&lt;&gt;INT(SUM($A47))),"Cession inconnue (colonne I de l’onglet Opérations)",IF(SUM($D47)&lt;=0,"Quantité manquante",IF($E47="","Cours manquant",IF(SUM($E47)&lt;0,"Cours négatif","OK"))))))</f>
        <v/>
      </c>
    </row>
    <row r="48" spans="1:7" x14ac:dyDescent="0.25">
      <c r="A48" s="22"/>
      <c r="B48" s="15"/>
      <c r="C48" s="15"/>
      <c r="D48" s="23"/>
      <c r="E48" s="16"/>
      <c r="F48" s="18" t="str">
        <f>IF(OR($D48="",$E48=""),"",SUM($D48)*SUM($E48))</f>
        <v/>
      </c>
      <c r="G48" s="21" t="str">
        <f>IF(AND($A48="",$B48="",$C48="",$D48="",$E48=""),"",IF($A48="","N° de cession manquant",IF(OR(NOT(ISNUMBER($A48)),SUM($A48)&lt;1,SUM($A48)&gt;MAX('Opérations'!$I$14:$I$513),SUM($A48)&lt;&gt;INT(SUM($A48))),"Cession inconnue (colonne I de l’onglet Opérations)",IF(SUM($D48)&lt;=0,"Quantité manquante",IF($E48="","Cours manquant",IF(SUM($E48)&lt;0,"Cours négatif","OK"))))))</f>
        <v/>
      </c>
    </row>
    <row r="49" spans="1:7" x14ac:dyDescent="0.25">
      <c r="A49" s="22"/>
      <c r="B49" s="15"/>
      <c r="C49" s="15"/>
      <c r="D49" s="23"/>
      <c r="E49" s="16"/>
      <c r="F49" s="18" t="str">
        <f>IF(OR($D49="",$E49=""),"",SUM($D49)*SUM($E49))</f>
        <v/>
      </c>
      <c r="G49" s="21" t="str">
        <f>IF(AND($A49="",$B49="",$C49="",$D49="",$E49=""),"",IF($A49="","N° de cession manquant",IF(OR(NOT(ISNUMBER($A49)),SUM($A49)&lt;1,SUM($A49)&gt;MAX('Opérations'!$I$14:$I$513),SUM($A49)&lt;&gt;INT(SUM($A49))),"Cession inconnue (colonne I de l’onglet Opérations)",IF(SUM($D49)&lt;=0,"Quantité manquante",IF($E49="","Cours manquant",IF(SUM($E49)&lt;0,"Cours négatif","OK"))))))</f>
        <v/>
      </c>
    </row>
    <row r="50" spans="1:7" x14ac:dyDescent="0.25">
      <c r="A50" s="22"/>
      <c r="B50" s="15"/>
      <c r="C50" s="15"/>
      <c r="D50" s="23"/>
      <c r="E50" s="16"/>
      <c r="F50" s="18" t="str">
        <f>IF(OR($D50="",$E50=""),"",SUM($D50)*SUM($E50))</f>
        <v/>
      </c>
      <c r="G50" s="21" t="str">
        <f>IF(AND($A50="",$B50="",$C50="",$D50="",$E50=""),"",IF($A50="","N° de cession manquant",IF(OR(NOT(ISNUMBER($A50)),SUM($A50)&lt;1,SUM($A50)&gt;MAX('Opérations'!$I$14:$I$513),SUM($A50)&lt;&gt;INT(SUM($A50))),"Cession inconnue (colonne I de l’onglet Opérations)",IF(SUM($D50)&lt;=0,"Quantité manquante",IF($E50="","Cours manquant",IF(SUM($E50)&lt;0,"Cours négatif","OK"))))))</f>
        <v/>
      </c>
    </row>
    <row r="51" spans="1:7" x14ac:dyDescent="0.25">
      <c r="A51" s="22"/>
      <c r="B51" s="15"/>
      <c r="C51" s="15"/>
      <c r="D51" s="23"/>
      <c r="E51" s="16"/>
      <c r="F51" s="18" t="str">
        <f>IF(OR($D51="",$E51=""),"",SUM($D51)*SUM($E51))</f>
        <v/>
      </c>
      <c r="G51" s="21" t="str">
        <f>IF(AND($A51="",$B51="",$C51="",$D51="",$E51=""),"",IF($A51="","N° de cession manquant",IF(OR(NOT(ISNUMBER($A51)),SUM($A51)&lt;1,SUM($A51)&gt;MAX('Opérations'!$I$14:$I$513),SUM($A51)&lt;&gt;INT(SUM($A51))),"Cession inconnue (colonne I de l’onglet Opérations)",IF(SUM($D51)&lt;=0,"Quantité manquante",IF($E51="","Cours manquant",IF(SUM($E51)&lt;0,"Cours négatif","OK"))))))</f>
        <v/>
      </c>
    </row>
    <row r="52" spans="1:7" x14ac:dyDescent="0.25">
      <c r="A52" s="22"/>
      <c r="B52" s="15"/>
      <c r="C52" s="15"/>
      <c r="D52" s="23"/>
      <c r="E52" s="16"/>
      <c r="F52" s="18" t="str">
        <f>IF(OR($D52="",$E52=""),"",SUM($D52)*SUM($E52))</f>
        <v/>
      </c>
      <c r="G52" s="21" t="str">
        <f>IF(AND($A52="",$B52="",$C52="",$D52="",$E52=""),"",IF($A52="","N° de cession manquant",IF(OR(NOT(ISNUMBER($A52)),SUM($A52)&lt;1,SUM($A52)&gt;MAX('Opérations'!$I$14:$I$513),SUM($A52)&lt;&gt;INT(SUM($A52))),"Cession inconnue (colonne I de l’onglet Opérations)",IF(SUM($D52)&lt;=0,"Quantité manquante",IF($E52="","Cours manquant",IF(SUM($E52)&lt;0,"Cours négatif","OK"))))))</f>
        <v/>
      </c>
    </row>
    <row r="53" spans="1:7" x14ac:dyDescent="0.25">
      <c r="A53" s="22"/>
      <c r="B53" s="15"/>
      <c r="C53" s="15"/>
      <c r="D53" s="23"/>
      <c r="E53" s="16"/>
      <c r="F53" s="18" t="str">
        <f>IF(OR($D53="",$E53=""),"",SUM($D53)*SUM($E53))</f>
        <v/>
      </c>
      <c r="G53" s="21" t="str">
        <f>IF(AND($A53="",$B53="",$C53="",$D53="",$E53=""),"",IF($A53="","N° de cession manquant",IF(OR(NOT(ISNUMBER($A53)),SUM($A53)&lt;1,SUM($A53)&gt;MAX('Opérations'!$I$14:$I$513),SUM($A53)&lt;&gt;INT(SUM($A53))),"Cession inconnue (colonne I de l’onglet Opérations)",IF(SUM($D53)&lt;=0,"Quantité manquante",IF($E53="","Cours manquant",IF(SUM($E53)&lt;0,"Cours négatif","OK"))))))</f>
        <v/>
      </c>
    </row>
    <row r="54" spans="1:7" x14ac:dyDescent="0.25">
      <c r="A54" s="22"/>
      <c r="B54" s="15"/>
      <c r="C54" s="15"/>
      <c r="D54" s="23"/>
      <c r="E54" s="16"/>
      <c r="F54" s="18" t="str">
        <f>IF(OR($D54="",$E54=""),"",SUM($D54)*SUM($E54))</f>
        <v/>
      </c>
      <c r="G54" s="21" t="str">
        <f>IF(AND($A54="",$B54="",$C54="",$D54="",$E54=""),"",IF($A54="","N° de cession manquant",IF(OR(NOT(ISNUMBER($A54)),SUM($A54)&lt;1,SUM($A54)&gt;MAX('Opérations'!$I$14:$I$513),SUM($A54)&lt;&gt;INT(SUM($A54))),"Cession inconnue (colonne I de l’onglet Opérations)",IF(SUM($D54)&lt;=0,"Quantité manquante",IF($E54="","Cours manquant",IF(SUM($E54)&lt;0,"Cours négatif","OK"))))))</f>
        <v/>
      </c>
    </row>
    <row r="55" spans="1:7" x14ac:dyDescent="0.25">
      <c r="A55" s="22"/>
      <c r="B55" s="15"/>
      <c r="C55" s="15"/>
      <c r="D55" s="23"/>
      <c r="E55" s="16"/>
      <c r="F55" s="18" t="str">
        <f>IF(OR($D55="",$E55=""),"",SUM($D55)*SUM($E55))</f>
        <v/>
      </c>
      <c r="G55" s="21" t="str">
        <f>IF(AND($A55="",$B55="",$C55="",$D55="",$E55=""),"",IF($A55="","N° de cession manquant",IF(OR(NOT(ISNUMBER($A55)),SUM($A55)&lt;1,SUM($A55)&gt;MAX('Opérations'!$I$14:$I$513),SUM($A55)&lt;&gt;INT(SUM($A55))),"Cession inconnue (colonne I de l’onglet Opérations)",IF(SUM($D55)&lt;=0,"Quantité manquante",IF($E55="","Cours manquant",IF(SUM($E55)&lt;0,"Cours négatif","OK"))))))</f>
        <v/>
      </c>
    </row>
    <row r="56" spans="1:7" x14ac:dyDescent="0.25">
      <c r="A56" s="22"/>
      <c r="B56" s="15"/>
      <c r="C56" s="15"/>
      <c r="D56" s="23"/>
      <c r="E56" s="16"/>
      <c r="F56" s="18" t="str">
        <f>IF(OR($D56="",$E56=""),"",SUM($D56)*SUM($E56))</f>
        <v/>
      </c>
      <c r="G56" s="21" t="str">
        <f>IF(AND($A56="",$B56="",$C56="",$D56="",$E56=""),"",IF($A56="","N° de cession manquant",IF(OR(NOT(ISNUMBER($A56)),SUM($A56)&lt;1,SUM($A56)&gt;MAX('Opérations'!$I$14:$I$513),SUM($A56)&lt;&gt;INT(SUM($A56))),"Cession inconnue (colonne I de l’onglet Opérations)",IF(SUM($D56)&lt;=0,"Quantité manquante",IF($E56="","Cours manquant",IF(SUM($E56)&lt;0,"Cours négatif","OK"))))))</f>
        <v/>
      </c>
    </row>
    <row r="57" spans="1:7" x14ac:dyDescent="0.25">
      <c r="A57" s="22"/>
      <c r="B57" s="15"/>
      <c r="C57" s="15"/>
      <c r="D57" s="23"/>
      <c r="E57" s="16"/>
      <c r="F57" s="18" t="str">
        <f>IF(OR($D57="",$E57=""),"",SUM($D57)*SUM($E57))</f>
        <v/>
      </c>
      <c r="G57" s="21" t="str">
        <f>IF(AND($A57="",$B57="",$C57="",$D57="",$E57=""),"",IF($A57="","N° de cession manquant",IF(OR(NOT(ISNUMBER($A57)),SUM($A57)&lt;1,SUM($A57)&gt;MAX('Opérations'!$I$14:$I$513),SUM($A57)&lt;&gt;INT(SUM($A57))),"Cession inconnue (colonne I de l’onglet Opérations)",IF(SUM($D57)&lt;=0,"Quantité manquante",IF($E57="","Cours manquant",IF(SUM($E57)&lt;0,"Cours négatif","OK"))))))</f>
        <v/>
      </c>
    </row>
    <row r="58" spans="1:7" x14ac:dyDescent="0.25">
      <c r="A58" s="22"/>
      <c r="B58" s="15"/>
      <c r="C58" s="15"/>
      <c r="D58" s="23"/>
      <c r="E58" s="16"/>
      <c r="F58" s="18" t="str">
        <f>IF(OR($D58="",$E58=""),"",SUM($D58)*SUM($E58))</f>
        <v/>
      </c>
      <c r="G58" s="21" t="str">
        <f>IF(AND($A58="",$B58="",$C58="",$D58="",$E58=""),"",IF($A58="","N° de cession manquant",IF(OR(NOT(ISNUMBER($A58)),SUM($A58)&lt;1,SUM($A58)&gt;MAX('Opérations'!$I$14:$I$513),SUM($A58)&lt;&gt;INT(SUM($A58))),"Cession inconnue (colonne I de l’onglet Opérations)",IF(SUM($D58)&lt;=0,"Quantité manquante",IF($E58="","Cours manquant",IF(SUM($E58)&lt;0,"Cours négatif","OK"))))))</f>
        <v/>
      </c>
    </row>
    <row r="59" spans="1:7" x14ac:dyDescent="0.25">
      <c r="A59" s="22"/>
      <c r="B59" s="15"/>
      <c r="C59" s="15"/>
      <c r="D59" s="23"/>
      <c r="E59" s="16"/>
      <c r="F59" s="18" t="str">
        <f>IF(OR($D59="",$E59=""),"",SUM($D59)*SUM($E59))</f>
        <v/>
      </c>
      <c r="G59" s="21" t="str">
        <f>IF(AND($A59="",$B59="",$C59="",$D59="",$E59=""),"",IF($A59="","N° de cession manquant",IF(OR(NOT(ISNUMBER($A59)),SUM($A59)&lt;1,SUM($A59)&gt;MAX('Opérations'!$I$14:$I$513),SUM($A59)&lt;&gt;INT(SUM($A59))),"Cession inconnue (colonne I de l’onglet Opérations)",IF(SUM($D59)&lt;=0,"Quantité manquante",IF($E59="","Cours manquant",IF(SUM($E59)&lt;0,"Cours négatif","OK"))))))</f>
        <v/>
      </c>
    </row>
    <row r="60" spans="1:7" x14ac:dyDescent="0.25">
      <c r="A60" s="22"/>
      <c r="B60" s="15"/>
      <c r="C60" s="15"/>
      <c r="D60" s="23"/>
      <c r="E60" s="16"/>
      <c r="F60" s="18" t="str">
        <f>IF(OR($D60="",$E60=""),"",SUM($D60)*SUM($E60))</f>
        <v/>
      </c>
      <c r="G60" s="21" t="str">
        <f>IF(AND($A60="",$B60="",$C60="",$D60="",$E60=""),"",IF($A60="","N° de cession manquant",IF(OR(NOT(ISNUMBER($A60)),SUM($A60)&lt;1,SUM($A60)&gt;MAX('Opérations'!$I$14:$I$513),SUM($A60)&lt;&gt;INT(SUM($A60))),"Cession inconnue (colonne I de l’onglet Opérations)",IF(SUM($D60)&lt;=0,"Quantité manquante",IF($E60="","Cours manquant",IF(SUM($E60)&lt;0,"Cours négatif","OK"))))))</f>
        <v/>
      </c>
    </row>
    <row r="61" spans="1:7" x14ac:dyDescent="0.25">
      <c r="A61" s="22"/>
      <c r="B61" s="15"/>
      <c r="C61" s="15"/>
      <c r="D61" s="23"/>
      <c r="E61" s="16"/>
      <c r="F61" s="18" t="str">
        <f>IF(OR($D61="",$E61=""),"",SUM($D61)*SUM($E61))</f>
        <v/>
      </c>
      <c r="G61" s="21" t="str">
        <f>IF(AND($A61="",$B61="",$C61="",$D61="",$E61=""),"",IF($A61="","N° de cession manquant",IF(OR(NOT(ISNUMBER($A61)),SUM($A61)&lt;1,SUM($A61)&gt;MAX('Opérations'!$I$14:$I$513),SUM($A61)&lt;&gt;INT(SUM($A61))),"Cession inconnue (colonne I de l’onglet Opérations)",IF(SUM($D61)&lt;=0,"Quantité manquante",IF($E61="","Cours manquant",IF(SUM($E61)&lt;0,"Cours négatif","OK"))))))</f>
        <v/>
      </c>
    </row>
    <row r="62" spans="1:7" x14ac:dyDescent="0.25">
      <c r="A62" s="22"/>
      <c r="B62" s="15"/>
      <c r="C62" s="15"/>
      <c r="D62" s="23"/>
      <c r="E62" s="16"/>
      <c r="F62" s="18" t="str">
        <f>IF(OR($D62="",$E62=""),"",SUM($D62)*SUM($E62))</f>
        <v/>
      </c>
      <c r="G62" s="21" t="str">
        <f>IF(AND($A62="",$B62="",$C62="",$D62="",$E62=""),"",IF($A62="","N° de cession manquant",IF(OR(NOT(ISNUMBER($A62)),SUM($A62)&lt;1,SUM($A62)&gt;MAX('Opérations'!$I$14:$I$513),SUM($A62)&lt;&gt;INT(SUM($A62))),"Cession inconnue (colonne I de l’onglet Opérations)",IF(SUM($D62)&lt;=0,"Quantité manquante",IF($E62="","Cours manquant",IF(SUM($E62)&lt;0,"Cours négatif","OK"))))))</f>
        <v/>
      </c>
    </row>
    <row r="63" spans="1:7" x14ac:dyDescent="0.25">
      <c r="A63" s="22"/>
      <c r="B63" s="15"/>
      <c r="C63" s="15"/>
      <c r="D63" s="23"/>
      <c r="E63" s="16"/>
      <c r="F63" s="18" t="str">
        <f>IF(OR($D63="",$E63=""),"",SUM($D63)*SUM($E63))</f>
        <v/>
      </c>
      <c r="G63" s="21" t="str">
        <f>IF(AND($A63="",$B63="",$C63="",$D63="",$E63=""),"",IF($A63="","N° de cession manquant",IF(OR(NOT(ISNUMBER($A63)),SUM($A63)&lt;1,SUM($A63)&gt;MAX('Opérations'!$I$14:$I$513),SUM($A63)&lt;&gt;INT(SUM($A63))),"Cession inconnue (colonne I de l’onglet Opérations)",IF(SUM($D63)&lt;=0,"Quantité manquante",IF($E63="","Cours manquant",IF(SUM($E63)&lt;0,"Cours négatif","OK"))))))</f>
        <v/>
      </c>
    </row>
    <row r="64" spans="1:7" x14ac:dyDescent="0.25">
      <c r="A64" s="22"/>
      <c r="B64" s="15"/>
      <c r="C64" s="15"/>
      <c r="D64" s="23"/>
      <c r="E64" s="16"/>
      <c r="F64" s="18" t="str">
        <f>IF(OR($D64="",$E64=""),"",SUM($D64)*SUM($E64))</f>
        <v/>
      </c>
      <c r="G64" s="21" t="str">
        <f>IF(AND($A64="",$B64="",$C64="",$D64="",$E64=""),"",IF($A64="","N° de cession manquant",IF(OR(NOT(ISNUMBER($A64)),SUM($A64)&lt;1,SUM($A64)&gt;MAX('Opérations'!$I$14:$I$513),SUM($A64)&lt;&gt;INT(SUM($A64))),"Cession inconnue (colonne I de l’onglet Opérations)",IF(SUM($D64)&lt;=0,"Quantité manquante",IF($E64="","Cours manquant",IF(SUM($E64)&lt;0,"Cours négatif","OK"))))))</f>
        <v/>
      </c>
    </row>
    <row r="65" spans="1:7" x14ac:dyDescent="0.25">
      <c r="A65" s="22"/>
      <c r="B65" s="15"/>
      <c r="C65" s="15"/>
      <c r="D65" s="23"/>
      <c r="E65" s="16"/>
      <c r="F65" s="18" t="str">
        <f>IF(OR($D65="",$E65=""),"",SUM($D65)*SUM($E65))</f>
        <v/>
      </c>
      <c r="G65" s="21" t="str">
        <f>IF(AND($A65="",$B65="",$C65="",$D65="",$E65=""),"",IF($A65="","N° de cession manquant",IF(OR(NOT(ISNUMBER($A65)),SUM($A65)&lt;1,SUM($A65)&gt;MAX('Opérations'!$I$14:$I$513),SUM($A65)&lt;&gt;INT(SUM($A65))),"Cession inconnue (colonne I de l’onglet Opérations)",IF(SUM($D65)&lt;=0,"Quantité manquante",IF($E65="","Cours manquant",IF(SUM($E65)&lt;0,"Cours négatif","OK"))))))</f>
        <v/>
      </c>
    </row>
    <row r="66" spans="1:7" x14ac:dyDescent="0.25">
      <c r="A66" s="22"/>
      <c r="B66" s="15"/>
      <c r="C66" s="15"/>
      <c r="D66" s="23"/>
      <c r="E66" s="16"/>
      <c r="F66" s="18" t="str">
        <f>IF(OR($D66="",$E66=""),"",SUM($D66)*SUM($E66))</f>
        <v/>
      </c>
      <c r="G66" s="21" t="str">
        <f>IF(AND($A66="",$B66="",$C66="",$D66="",$E66=""),"",IF($A66="","N° de cession manquant",IF(OR(NOT(ISNUMBER($A66)),SUM($A66)&lt;1,SUM($A66)&gt;MAX('Opérations'!$I$14:$I$513),SUM($A66)&lt;&gt;INT(SUM($A66))),"Cession inconnue (colonne I de l’onglet Opérations)",IF(SUM($D66)&lt;=0,"Quantité manquante",IF($E66="","Cours manquant",IF(SUM($E66)&lt;0,"Cours négatif","OK"))))))</f>
        <v/>
      </c>
    </row>
    <row r="67" spans="1:7" x14ac:dyDescent="0.25">
      <c r="A67" s="22"/>
      <c r="B67" s="15"/>
      <c r="C67" s="15"/>
      <c r="D67" s="23"/>
      <c r="E67" s="16"/>
      <c r="F67" s="18" t="str">
        <f>IF(OR($D67="",$E67=""),"",SUM($D67)*SUM($E67))</f>
        <v/>
      </c>
      <c r="G67" s="21" t="str">
        <f>IF(AND($A67="",$B67="",$C67="",$D67="",$E67=""),"",IF($A67="","N° de cession manquant",IF(OR(NOT(ISNUMBER($A67)),SUM($A67)&lt;1,SUM($A67)&gt;MAX('Opérations'!$I$14:$I$513),SUM($A67)&lt;&gt;INT(SUM($A67))),"Cession inconnue (colonne I de l’onglet Opérations)",IF(SUM($D67)&lt;=0,"Quantité manquante",IF($E67="","Cours manquant",IF(SUM($E67)&lt;0,"Cours négatif","OK"))))))</f>
        <v/>
      </c>
    </row>
    <row r="68" spans="1:7" x14ac:dyDescent="0.25">
      <c r="A68" s="22"/>
      <c r="B68" s="15"/>
      <c r="C68" s="15"/>
      <c r="D68" s="23"/>
      <c r="E68" s="16"/>
      <c r="F68" s="18" t="str">
        <f>IF(OR($D68="",$E68=""),"",SUM($D68)*SUM($E68))</f>
        <v/>
      </c>
      <c r="G68" s="21" t="str">
        <f>IF(AND($A68="",$B68="",$C68="",$D68="",$E68=""),"",IF($A68="","N° de cession manquant",IF(OR(NOT(ISNUMBER($A68)),SUM($A68)&lt;1,SUM($A68)&gt;MAX('Opérations'!$I$14:$I$513),SUM($A68)&lt;&gt;INT(SUM($A68))),"Cession inconnue (colonne I de l’onglet Opérations)",IF(SUM($D68)&lt;=0,"Quantité manquante",IF($E68="","Cours manquant",IF(SUM($E68)&lt;0,"Cours négatif","OK"))))))</f>
        <v/>
      </c>
    </row>
    <row r="69" spans="1:7" x14ac:dyDescent="0.25">
      <c r="A69" s="22"/>
      <c r="B69" s="15"/>
      <c r="C69" s="15"/>
      <c r="D69" s="23"/>
      <c r="E69" s="16"/>
      <c r="F69" s="18" t="str">
        <f>IF(OR($D69="",$E69=""),"",SUM($D69)*SUM($E69))</f>
        <v/>
      </c>
      <c r="G69" s="21" t="str">
        <f>IF(AND($A69="",$B69="",$C69="",$D69="",$E69=""),"",IF($A69="","N° de cession manquant",IF(OR(NOT(ISNUMBER($A69)),SUM($A69)&lt;1,SUM($A69)&gt;MAX('Opérations'!$I$14:$I$513),SUM($A69)&lt;&gt;INT(SUM($A69))),"Cession inconnue (colonne I de l’onglet Opérations)",IF(SUM($D69)&lt;=0,"Quantité manquante",IF($E69="","Cours manquant",IF(SUM($E69)&lt;0,"Cours négatif","OK"))))))</f>
        <v/>
      </c>
    </row>
    <row r="70" spans="1:7" x14ac:dyDescent="0.25">
      <c r="A70" s="22"/>
      <c r="B70" s="15"/>
      <c r="C70" s="15"/>
      <c r="D70" s="23"/>
      <c r="E70" s="16"/>
      <c r="F70" s="18" t="str">
        <f>IF(OR($D70="",$E70=""),"",SUM($D70)*SUM($E70))</f>
        <v/>
      </c>
      <c r="G70" s="21" t="str">
        <f>IF(AND($A70="",$B70="",$C70="",$D70="",$E70=""),"",IF($A70="","N° de cession manquant",IF(OR(NOT(ISNUMBER($A70)),SUM($A70)&lt;1,SUM($A70)&gt;MAX('Opérations'!$I$14:$I$513),SUM($A70)&lt;&gt;INT(SUM($A70))),"Cession inconnue (colonne I de l’onglet Opérations)",IF(SUM($D70)&lt;=0,"Quantité manquante",IF($E70="","Cours manquant",IF(SUM($E70)&lt;0,"Cours négatif","OK"))))))</f>
        <v/>
      </c>
    </row>
    <row r="71" spans="1:7" x14ac:dyDescent="0.25">
      <c r="A71" s="22"/>
      <c r="B71" s="15"/>
      <c r="C71" s="15"/>
      <c r="D71" s="23"/>
      <c r="E71" s="16"/>
      <c r="F71" s="18" t="str">
        <f>IF(OR($D71="",$E71=""),"",SUM($D71)*SUM($E71))</f>
        <v/>
      </c>
      <c r="G71" s="21" t="str">
        <f>IF(AND($A71="",$B71="",$C71="",$D71="",$E71=""),"",IF($A71="","N° de cession manquant",IF(OR(NOT(ISNUMBER($A71)),SUM($A71)&lt;1,SUM($A71)&gt;MAX('Opérations'!$I$14:$I$513),SUM($A71)&lt;&gt;INT(SUM($A71))),"Cession inconnue (colonne I de l’onglet Opérations)",IF(SUM($D71)&lt;=0,"Quantité manquante",IF($E71="","Cours manquant",IF(SUM($E71)&lt;0,"Cours négatif","OK"))))))</f>
        <v/>
      </c>
    </row>
    <row r="72" spans="1:7" x14ac:dyDescent="0.25">
      <c r="A72" s="22"/>
      <c r="B72" s="15"/>
      <c r="C72" s="15"/>
      <c r="D72" s="23"/>
      <c r="E72" s="16"/>
      <c r="F72" s="18" t="str">
        <f>IF(OR($D72="",$E72=""),"",SUM($D72)*SUM($E72))</f>
        <v/>
      </c>
      <c r="G72" s="21" t="str">
        <f>IF(AND($A72="",$B72="",$C72="",$D72="",$E72=""),"",IF($A72="","N° de cession manquant",IF(OR(NOT(ISNUMBER($A72)),SUM($A72)&lt;1,SUM($A72)&gt;MAX('Opérations'!$I$14:$I$513),SUM($A72)&lt;&gt;INT(SUM($A72))),"Cession inconnue (colonne I de l’onglet Opérations)",IF(SUM($D72)&lt;=0,"Quantité manquante",IF($E72="","Cours manquant",IF(SUM($E72)&lt;0,"Cours négatif","OK"))))))</f>
        <v/>
      </c>
    </row>
    <row r="73" spans="1:7" x14ac:dyDescent="0.25">
      <c r="A73" s="22"/>
      <c r="B73" s="15"/>
      <c r="C73" s="15"/>
      <c r="D73" s="23"/>
      <c r="E73" s="16"/>
      <c r="F73" s="18" t="str">
        <f>IF(OR($D73="",$E73=""),"",SUM($D73)*SUM($E73))</f>
        <v/>
      </c>
      <c r="G73" s="21" t="str">
        <f>IF(AND($A73="",$B73="",$C73="",$D73="",$E73=""),"",IF($A73="","N° de cession manquant",IF(OR(NOT(ISNUMBER($A73)),SUM($A73)&lt;1,SUM($A73)&gt;MAX('Opérations'!$I$14:$I$513),SUM($A73)&lt;&gt;INT(SUM($A73))),"Cession inconnue (colonne I de l’onglet Opérations)",IF(SUM($D73)&lt;=0,"Quantité manquante",IF($E73="","Cours manquant",IF(SUM($E73)&lt;0,"Cours négatif","OK"))))))</f>
        <v/>
      </c>
    </row>
    <row r="74" spans="1:7" x14ac:dyDescent="0.25">
      <c r="A74" s="22"/>
      <c r="B74" s="15"/>
      <c r="C74" s="15"/>
      <c r="D74" s="23"/>
      <c r="E74" s="16"/>
      <c r="F74" s="18" t="str">
        <f>IF(OR($D74="",$E74=""),"",SUM($D74)*SUM($E74))</f>
        <v/>
      </c>
      <c r="G74" s="21" t="str">
        <f>IF(AND($A74="",$B74="",$C74="",$D74="",$E74=""),"",IF($A74="","N° de cession manquant",IF(OR(NOT(ISNUMBER($A74)),SUM($A74)&lt;1,SUM($A74)&gt;MAX('Opérations'!$I$14:$I$513),SUM($A74)&lt;&gt;INT(SUM($A74))),"Cession inconnue (colonne I de l’onglet Opérations)",IF(SUM($D74)&lt;=0,"Quantité manquante",IF($E74="","Cours manquant",IF(SUM($E74)&lt;0,"Cours négatif","OK"))))))</f>
        <v/>
      </c>
    </row>
    <row r="75" spans="1:7" x14ac:dyDescent="0.25">
      <c r="A75" s="22"/>
      <c r="B75" s="15"/>
      <c r="C75" s="15"/>
      <c r="D75" s="23"/>
      <c r="E75" s="16"/>
      <c r="F75" s="18" t="str">
        <f>IF(OR($D75="",$E75=""),"",SUM($D75)*SUM($E75))</f>
        <v/>
      </c>
      <c r="G75" s="21" t="str">
        <f>IF(AND($A75="",$B75="",$C75="",$D75="",$E75=""),"",IF($A75="","N° de cession manquant",IF(OR(NOT(ISNUMBER($A75)),SUM($A75)&lt;1,SUM($A75)&gt;MAX('Opérations'!$I$14:$I$513),SUM($A75)&lt;&gt;INT(SUM($A75))),"Cession inconnue (colonne I de l’onglet Opérations)",IF(SUM($D75)&lt;=0,"Quantité manquante",IF($E75="","Cours manquant",IF(SUM($E75)&lt;0,"Cours négatif","OK"))))))</f>
        <v/>
      </c>
    </row>
    <row r="76" spans="1:7" x14ac:dyDescent="0.25">
      <c r="A76" s="22"/>
      <c r="B76" s="15"/>
      <c r="C76" s="15"/>
      <c r="D76" s="23"/>
      <c r="E76" s="16"/>
      <c r="F76" s="18" t="str">
        <f>IF(OR($D76="",$E76=""),"",SUM($D76)*SUM($E76))</f>
        <v/>
      </c>
      <c r="G76" s="21" t="str">
        <f>IF(AND($A76="",$B76="",$C76="",$D76="",$E76=""),"",IF($A76="","N° de cession manquant",IF(OR(NOT(ISNUMBER($A76)),SUM($A76)&lt;1,SUM($A76)&gt;MAX('Opérations'!$I$14:$I$513),SUM($A76)&lt;&gt;INT(SUM($A76))),"Cession inconnue (colonne I de l’onglet Opérations)",IF(SUM($D76)&lt;=0,"Quantité manquante",IF($E76="","Cours manquant",IF(SUM($E76)&lt;0,"Cours négatif","OK"))))))</f>
        <v/>
      </c>
    </row>
    <row r="77" spans="1:7" x14ac:dyDescent="0.25">
      <c r="A77" s="22"/>
      <c r="B77" s="15"/>
      <c r="C77" s="15"/>
      <c r="D77" s="23"/>
      <c r="E77" s="16"/>
      <c r="F77" s="18" t="str">
        <f>IF(OR($D77="",$E77=""),"",SUM($D77)*SUM($E77))</f>
        <v/>
      </c>
      <c r="G77" s="21" t="str">
        <f>IF(AND($A77="",$B77="",$C77="",$D77="",$E77=""),"",IF($A77="","N° de cession manquant",IF(OR(NOT(ISNUMBER($A77)),SUM($A77)&lt;1,SUM($A77)&gt;MAX('Opérations'!$I$14:$I$513),SUM($A77)&lt;&gt;INT(SUM($A77))),"Cession inconnue (colonne I de l’onglet Opérations)",IF(SUM($D77)&lt;=0,"Quantité manquante",IF($E77="","Cours manquant",IF(SUM($E77)&lt;0,"Cours négatif","OK"))))))</f>
        <v/>
      </c>
    </row>
    <row r="78" spans="1:7" x14ac:dyDescent="0.25">
      <c r="A78" s="22"/>
      <c r="B78" s="15"/>
      <c r="C78" s="15"/>
      <c r="D78" s="23"/>
      <c r="E78" s="16"/>
      <c r="F78" s="18" t="str">
        <f>IF(OR($D78="",$E78=""),"",SUM($D78)*SUM($E78))</f>
        <v/>
      </c>
      <c r="G78" s="21" t="str">
        <f>IF(AND($A78="",$B78="",$C78="",$D78="",$E78=""),"",IF($A78="","N° de cession manquant",IF(OR(NOT(ISNUMBER($A78)),SUM($A78)&lt;1,SUM($A78)&gt;MAX('Opérations'!$I$14:$I$513),SUM($A78)&lt;&gt;INT(SUM($A78))),"Cession inconnue (colonne I de l’onglet Opérations)",IF(SUM($D78)&lt;=0,"Quantité manquante",IF($E78="","Cours manquant",IF(SUM($E78)&lt;0,"Cours négatif","OK"))))))</f>
        <v/>
      </c>
    </row>
    <row r="79" spans="1:7" x14ac:dyDescent="0.25">
      <c r="A79" s="22"/>
      <c r="B79" s="15"/>
      <c r="C79" s="15"/>
      <c r="D79" s="23"/>
      <c r="E79" s="16"/>
      <c r="F79" s="18" t="str">
        <f>IF(OR($D79="",$E79=""),"",SUM($D79)*SUM($E79))</f>
        <v/>
      </c>
      <c r="G79" s="21" t="str">
        <f>IF(AND($A79="",$B79="",$C79="",$D79="",$E79=""),"",IF($A79="","N° de cession manquant",IF(OR(NOT(ISNUMBER($A79)),SUM($A79)&lt;1,SUM($A79)&gt;MAX('Opérations'!$I$14:$I$513),SUM($A79)&lt;&gt;INT(SUM($A79))),"Cession inconnue (colonne I de l’onglet Opérations)",IF(SUM($D79)&lt;=0,"Quantité manquante",IF($E79="","Cours manquant",IF(SUM($E79)&lt;0,"Cours négatif","OK"))))))</f>
        <v/>
      </c>
    </row>
    <row r="80" spans="1:7" x14ac:dyDescent="0.25">
      <c r="A80" s="22"/>
      <c r="B80" s="15"/>
      <c r="C80" s="15"/>
      <c r="D80" s="23"/>
      <c r="E80" s="16"/>
      <c r="F80" s="18" t="str">
        <f>IF(OR($D80="",$E80=""),"",SUM($D80)*SUM($E80))</f>
        <v/>
      </c>
      <c r="G80" s="21" t="str">
        <f>IF(AND($A80="",$B80="",$C80="",$D80="",$E80=""),"",IF($A80="","N° de cession manquant",IF(OR(NOT(ISNUMBER($A80)),SUM($A80)&lt;1,SUM($A80)&gt;MAX('Opérations'!$I$14:$I$513),SUM($A80)&lt;&gt;INT(SUM($A80))),"Cession inconnue (colonne I de l’onglet Opérations)",IF(SUM($D80)&lt;=0,"Quantité manquante",IF($E80="","Cours manquant",IF(SUM($E80)&lt;0,"Cours négatif","OK"))))))</f>
        <v/>
      </c>
    </row>
    <row r="81" spans="1:7" x14ac:dyDescent="0.25">
      <c r="A81" s="22"/>
      <c r="B81" s="15"/>
      <c r="C81" s="15"/>
      <c r="D81" s="23"/>
      <c r="E81" s="16"/>
      <c r="F81" s="18" t="str">
        <f>IF(OR($D81="",$E81=""),"",SUM($D81)*SUM($E81))</f>
        <v/>
      </c>
      <c r="G81" s="21" t="str">
        <f>IF(AND($A81="",$B81="",$C81="",$D81="",$E81=""),"",IF($A81="","N° de cession manquant",IF(OR(NOT(ISNUMBER($A81)),SUM($A81)&lt;1,SUM($A81)&gt;MAX('Opérations'!$I$14:$I$513),SUM($A81)&lt;&gt;INT(SUM($A81))),"Cession inconnue (colonne I de l’onglet Opérations)",IF(SUM($D81)&lt;=0,"Quantité manquante",IF($E81="","Cours manquant",IF(SUM($E81)&lt;0,"Cours négatif","OK"))))))</f>
        <v/>
      </c>
    </row>
    <row r="82" spans="1:7" x14ac:dyDescent="0.25">
      <c r="A82" s="22"/>
      <c r="B82" s="15"/>
      <c r="C82" s="15"/>
      <c r="D82" s="23"/>
      <c r="E82" s="16"/>
      <c r="F82" s="18" t="str">
        <f>IF(OR($D82="",$E82=""),"",SUM($D82)*SUM($E82))</f>
        <v/>
      </c>
      <c r="G82" s="21" t="str">
        <f>IF(AND($A82="",$B82="",$C82="",$D82="",$E82=""),"",IF($A82="","N° de cession manquant",IF(OR(NOT(ISNUMBER($A82)),SUM($A82)&lt;1,SUM($A82)&gt;MAX('Opérations'!$I$14:$I$513),SUM($A82)&lt;&gt;INT(SUM($A82))),"Cession inconnue (colonne I de l’onglet Opérations)",IF(SUM($D82)&lt;=0,"Quantité manquante",IF($E82="","Cours manquant",IF(SUM($E82)&lt;0,"Cours négatif","OK"))))))</f>
        <v/>
      </c>
    </row>
    <row r="83" spans="1:7" x14ac:dyDescent="0.25">
      <c r="A83" s="22"/>
      <c r="B83" s="15"/>
      <c r="C83" s="15"/>
      <c r="D83" s="23"/>
      <c r="E83" s="16"/>
      <c r="F83" s="18" t="str">
        <f>IF(OR($D83="",$E83=""),"",SUM($D83)*SUM($E83))</f>
        <v/>
      </c>
      <c r="G83" s="21" t="str">
        <f>IF(AND($A83="",$B83="",$C83="",$D83="",$E83=""),"",IF($A83="","N° de cession manquant",IF(OR(NOT(ISNUMBER($A83)),SUM($A83)&lt;1,SUM($A83)&gt;MAX('Opérations'!$I$14:$I$513),SUM($A83)&lt;&gt;INT(SUM($A83))),"Cession inconnue (colonne I de l’onglet Opérations)",IF(SUM($D83)&lt;=0,"Quantité manquante",IF($E83="","Cours manquant",IF(SUM($E83)&lt;0,"Cours négatif","OK"))))))</f>
        <v/>
      </c>
    </row>
    <row r="84" spans="1:7" x14ac:dyDescent="0.25">
      <c r="A84" s="22"/>
      <c r="B84" s="15"/>
      <c r="C84" s="15"/>
      <c r="D84" s="23"/>
      <c r="E84" s="16"/>
      <c r="F84" s="18" t="str">
        <f>IF(OR($D84="",$E84=""),"",SUM($D84)*SUM($E84))</f>
        <v/>
      </c>
      <c r="G84" s="21" t="str">
        <f>IF(AND($A84="",$B84="",$C84="",$D84="",$E84=""),"",IF($A84="","N° de cession manquant",IF(OR(NOT(ISNUMBER($A84)),SUM($A84)&lt;1,SUM($A84)&gt;MAX('Opérations'!$I$14:$I$513),SUM($A84)&lt;&gt;INT(SUM($A84))),"Cession inconnue (colonne I de l’onglet Opérations)",IF(SUM($D84)&lt;=0,"Quantité manquante",IF($E84="","Cours manquant",IF(SUM($E84)&lt;0,"Cours négatif","OK"))))))</f>
        <v/>
      </c>
    </row>
    <row r="85" spans="1:7" x14ac:dyDescent="0.25">
      <c r="A85" s="22"/>
      <c r="B85" s="15"/>
      <c r="C85" s="15"/>
      <c r="D85" s="23"/>
      <c r="E85" s="16"/>
      <c r="F85" s="18" t="str">
        <f>IF(OR($D85="",$E85=""),"",SUM($D85)*SUM($E85))</f>
        <v/>
      </c>
      <c r="G85" s="21" t="str">
        <f>IF(AND($A85="",$B85="",$C85="",$D85="",$E85=""),"",IF($A85="","N° de cession manquant",IF(OR(NOT(ISNUMBER($A85)),SUM($A85)&lt;1,SUM($A85)&gt;MAX('Opérations'!$I$14:$I$513),SUM($A85)&lt;&gt;INT(SUM($A85))),"Cession inconnue (colonne I de l’onglet Opérations)",IF(SUM($D85)&lt;=0,"Quantité manquante",IF($E85="","Cours manquant",IF(SUM($E85)&lt;0,"Cours négatif","OK"))))))</f>
        <v/>
      </c>
    </row>
    <row r="86" spans="1:7" x14ac:dyDescent="0.25">
      <c r="A86" s="22"/>
      <c r="B86" s="15"/>
      <c r="C86" s="15"/>
      <c r="D86" s="23"/>
      <c r="E86" s="16"/>
      <c r="F86" s="18" t="str">
        <f>IF(OR($D86="",$E86=""),"",SUM($D86)*SUM($E86))</f>
        <v/>
      </c>
      <c r="G86" s="21" t="str">
        <f>IF(AND($A86="",$B86="",$C86="",$D86="",$E86=""),"",IF($A86="","N° de cession manquant",IF(OR(NOT(ISNUMBER($A86)),SUM($A86)&lt;1,SUM($A86)&gt;MAX('Opérations'!$I$14:$I$513),SUM($A86)&lt;&gt;INT(SUM($A86))),"Cession inconnue (colonne I de l’onglet Opérations)",IF(SUM($D86)&lt;=0,"Quantité manquante",IF($E86="","Cours manquant",IF(SUM($E86)&lt;0,"Cours négatif","OK"))))))</f>
        <v/>
      </c>
    </row>
    <row r="87" spans="1:7" x14ac:dyDescent="0.25">
      <c r="A87" s="22"/>
      <c r="B87" s="15"/>
      <c r="C87" s="15"/>
      <c r="D87" s="23"/>
      <c r="E87" s="16"/>
      <c r="F87" s="18" t="str">
        <f>IF(OR($D87="",$E87=""),"",SUM($D87)*SUM($E87))</f>
        <v/>
      </c>
      <c r="G87" s="21" t="str">
        <f>IF(AND($A87="",$B87="",$C87="",$D87="",$E87=""),"",IF($A87="","N° de cession manquant",IF(OR(NOT(ISNUMBER($A87)),SUM($A87)&lt;1,SUM($A87)&gt;MAX('Opérations'!$I$14:$I$513),SUM($A87)&lt;&gt;INT(SUM($A87))),"Cession inconnue (colonne I de l’onglet Opérations)",IF(SUM($D87)&lt;=0,"Quantité manquante",IF($E87="","Cours manquant",IF(SUM($E87)&lt;0,"Cours négatif","OK"))))))</f>
        <v/>
      </c>
    </row>
    <row r="88" spans="1:7" x14ac:dyDescent="0.25">
      <c r="A88" s="22"/>
      <c r="B88" s="15"/>
      <c r="C88" s="15"/>
      <c r="D88" s="23"/>
      <c r="E88" s="16"/>
      <c r="F88" s="18" t="str">
        <f>IF(OR($D88="",$E88=""),"",SUM($D88)*SUM($E88))</f>
        <v/>
      </c>
      <c r="G88" s="21" t="str">
        <f>IF(AND($A88="",$B88="",$C88="",$D88="",$E88=""),"",IF($A88="","N° de cession manquant",IF(OR(NOT(ISNUMBER($A88)),SUM($A88)&lt;1,SUM($A88)&gt;MAX('Opérations'!$I$14:$I$513),SUM($A88)&lt;&gt;INT(SUM($A88))),"Cession inconnue (colonne I de l’onglet Opérations)",IF(SUM($D88)&lt;=0,"Quantité manquante",IF($E88="","Cours manquant",IF(SUM($E88)&lt;0,"Cours négatif","OK"))))))</f>
        <v/>
      </c>
    </row>
    <row r="89" spans="1:7" x14ac:dyDescent="0.25">
      <c r="A89" s="22"/>
      <c r="B89" s="15"/>
      <c r="C89" s="15"/>
      <c r="D89" s="23"/>
      <c r="E89" s="16"/>
      <c r="F89" s="18" t="str">
        <f>IF(OR($D89="",$E89=""),"",SUM($D89)*SUM($E89))</f>
        <v/>
      </c>
      <c r="G89" s="21" t="str">
        <f>IF(AND($A89="",$B89="",$C89="",$D89="",$E89=""),"",IF($A89="","N° de cession manquant",IF(OR(NOT(ISNUMBER($A89)),SUM($A89)&lt;1,SUM($A89)&gt;MAX('Opérations'!$I$14:$I$513),SUM($A89)&lt;&gt;INT(SUM($A89))),"Cession inconnue (colonne I de l’onglet Opérations)",IF(SUM($D89)&lt;=0,"Quantité manquante",IF($E89="","Cours manquant",IF(SUM($E89)&lt;0,"Cours négatif","OK"))))))</f>
        <v/>
      </c>
    </row>
    <row r="90" spans="1:7" x14ac:dyDescent="0.25">
      <c r="A90" s="22"/>
      <c r="B90" s="15"/>
      <c r="C90" s="15"/>
      <c r="D90" s="23"/>
      <c r="E90" s="16"/>
      <c r="F90" s="18" t="str">
        <f>IF(OR($D90="",$E90=""),"",SUM($D90)*SUM($E90))</f>
        <v/>
      </c>
      <c r="G90" s="21" t="str">
        <f>IF(AND($A90="",$B90="",$C90="",$D90="",$E90=""),"",IF($A90="","N° de cession manquant",IF(OR(NOT(ISNUMBER($A90)),SUM($A90)&lt;1,SUM($A90)&gt;MAX('Opérations'!$I$14:$I$513),SUM($A90)&lt;&gt;INT(SUM($A90))),"Cession inconnue (colonne I de l’onglet Opérations)",IF(SUM($D90)&lt;=0,"Quantité manquante",IF($E90="","Cours manquant",IF(SUM($E90)&lt;0,"Cours négatif","OK"))))))</f>
        <v/>
      </c>
    </row>
    <row r="91" spans="1:7" x14ac:dyDescent="0.25">
      <c r="A91" s="22"/>
      <c r="B91" s="15"/>
      <c r="C91" s="15"/>
      <c r="D91" s="23"/>
      <c r="E91" s="16"/>
      <c r="F91" s="18" t="str">
        <f>IF(OR($D91="",$E91=""),"",SUM($D91)*SUM($E91))</f>
        <v/>
      </c>
      <c r="G91" s="21" t="str">
        <f>IF(AND($A91="",$B91="",$C91="",$D91="",$E91=""),"",IF($A91="","N° de cession manquant",IF(OR(NOT(ISNUMBER($A91)),SUM($A91)&lt;1,SUM($A91)&gt;MAX('Opérations'!$I$14:$I$513),SUM($A91)&lt;&gt;INT(SUM($A91))),"Cession inconnue (colonne I de l’onglet Opérations)",IF(SUM($D91)&lt;=0,"Quantité manquante",IF($E91="","Cours manquant",IF(SUM($E91)&lt;0,"Cours négatif","OK"))))))</f>
        <v/>
      </c>
    </row>
    <row r="92" spans="1:7" x14ac:dyDescent="0.25">
      <c r="A92" s="22"/>
      <c r="B92" s="15"/>
      <c r="C92" s="15"/>
      <c r="D92" s="23"/>
      <c r="E92" s="16"/>
      <c r="F92" s="18" t="str">
        <f>IF(OR($D92="",$E92=""),"",SUM($D92)*SUM($E92))</f>
        <v/>
      </c>
      <c r="G92" s="21" t="str">
        <f>IF(AND($A92="",$B92="",$C92="",$D92="",$E92=""),"",IF($A92="","N° de cession manquant",IF(OR(NOT(ISNUMBER($A92)),SUM($A92)&lt;1,SUM($A92)&gt;MAX('Opérations'!$I$14:$I$513),SUM($A92)&lt;&gt;INT(SUM($A92))),"Cession inconnue (colonne I de l’onglet Opérations)",IF(SUM($D92)&lt;=0,"Quantité manquante",IF($E92="","Cours manquant",IF(SUM($E92)&lt;0,"Cours négatif","OK"))))))</f>
        <v/>
      </c>
    </row>
    <row r="93" spans="1:7" x14ac:dyDescent="0.25">
      <c r="A93" s="22"/>
      <c r="B93" s="15"/>
      <c r="C93" s="15"/>
      <c r="D93" s="23"/>
      <c r="E93" s="16"/>
      <c r="F93" s="18" t="str">
        <f>IF(OR($D93="",$E93=""),"",SUM($D93)*SUM($E93))</f>
        <v/>
      </c>
      <c r="G93" s="21" t="str">
        <f>IF(AND($A93="",$B93="",$C93="",$D93="",$E93=""),"",IF($A93="","N° de cession manquant",IF(OR(NOT(ISNUMBER($A93)),SUM($A93)&lt;1,SUM($A93)&gt;MAX('Opérations'!$I$14:$I$513),SUM($A93)&lt;&gt;INT(SUM($A93))),"Cession inconnue (colonne I de l’onglet Opérations)",IF(SUM($D93)&lt;=0,"Quantité manquante",IF($E93="","Cours manquant",IF(SUM($E93)&lt;0,"Cours négatif","OK"))))))</f>
        <v/>
      </c>
    </row>
    <row r="94" spans="1:7" x14ac:dyDescent="0.25">
      <c r="A94" s="22"/>
      <c r="B94" s="15"/>
      <c r="C94" s="15"/>
      <c r="D94" s="23"/>
      <c r="E94" s="16"/>
      <c r="F94" s="18" t="str">
        <f>IF(OR($D94="",$E94=""),"",SUM($D94)*SUM($E94))</f>
        <v/>
      </c>
      <c r="G94" s="21" t="str">
        <f>IF(AND($A94="",$B94="",$C94="",$D94="",$E94=""),"",IF($A94="","N° de cession manquant",IF(OR(NOT(ISNUMBER($A94)),SUM($A94)&lt;1,SUM($A94)&gt;MAX('Opérations'!$I$14:$I$513),SUM($A94)&lt;&gt;INT(SUM($A94))),"Cession inconnue (colonne I de l’onglet Opérations)",IF(SUM($D94)&lt;=0,"Quantité manquante",IF($E94="","Cours manquant",IF(SUM($E94)&lt;0,"Cours négatif","OK"))))))</f>
        <v/>
      </c>
    </row>
    <row r="95" spans="1:7" x14ac:dyDescent="0.25">
      <c r="A95" s="22"/>
      <c r="B95" s="15"/>
      <c r="C95" s="15"/>
      <c r="D95" s="23"/>
      <c r="E95" s="16"/>
      <c r="F95" s="18" t="str">
        <f>IF(OR($D95="",$E95=""),"",SUM($D95)*SUM($E95))</f>
        <v/>
      </c>
      <c r="G95" s="21" t="str">
        <f>IF(AND($A95="",$B95="",$C95="",$D95="",$E95=""),"",IF($A95="","N° de cession manquant",IF(OR(NOT(ISNUMBER($A95)),SUM($A95)&lt;1,SUM($A95)&gt;MAX('Opérations'!$I$14:$I$513),SUM($A95)&lt;&gt;INT(SUM($A95))),"Cession inconnue (colonne I de l’onglet Opérations)",IF(SUM($D95)&lt;=0,"Quantité manquante",IF($E95="","Cours manquant",IF(SUM($E95)&lt;0,"Cours négatif","OK"))))))</f>
        <v/>
      </c>
    </row>
    <row r="96" spans="1:7" x14ac:dyDescent="0.25">
      <c r="A96" s="22"/>
      <c r="B96" s="15"/>
      <c r="C96" s="15"/>
      <c r="D96" s="23"/>
      <c r="E96" s="16"/>
      <c r="F96" s="18" t="str">
        <f>IF(OR($D96="",$E96=""),"",SUM($D96)*SUM($E96))</f>
        <v/>
      </c>
      <c r="G96" s="21" t="str">
        <f>IF(AND($A96="",$B96="",$C96="",$D96="",$E96=""),"",IF($A96="","N° de cession manquant",IF(OR(NOT(ISNUMBER($A96)),SUM($A96)&lt;1,SUM($A96)&gt;MAX('Opérations'!$I$14:$I$513),SUM($A96)&lt;&gt;INT(SUM($A96))),"Cession inconnue (colonne I de l’onglet Opérations)",IF(SUM($D96)&lt;=0,"Quantité manquante",IF($E96="","Cours manquant",IF(SUM($E96)&lt;0,"Cours négatif","OK"))))))</f>
        <v/>
      </c>
    </row>
    <row r="97" spans="1:7" x14ac:dyDescent="0.25">
      <c r="A97" s="22"/>
      <c r="B97" s="15"/>
      <c r="C97" s="15"/>
      <c r="D97" s="23"/>
      <c r="E97" s="16"/>
      <c r="F97" s="18" t="str">
        <f>IF(OR($D97="",$E97=""),"",SUM($D97)*SUM($E97))</f>
        <v/>
      </c>
      <c r="G97" s="21" t="str">
        <f>IF(AND($A97="",$B97="",$C97="",$D97="",$E97=""),"",IF($A97="","N° de cession manquant",IF(OR(NOT(ISNUMBER($A97)),SUM($A97)&lt;1,SUM($A97)&gt;MAX('Opérations'!$I$14:$I$513),SUM($A97)&lt;&gt;INT(SUM($A97))),"Cession inconnue (colonne I de l’onglet Opérations)",IF(SUM($D97)&lt;=0,"Quantité manquante",IF($E97="","Cours manquant",IF(SUM($E97)&lt;0,"Cours négatif","OK"))))))</f>
        <v/>
      </c>
    </row>
    <row r="98" spans="1:7" x14ac:dyDescent="0.25">
      <c r="A98" s="22"/>
      <c r="B98" s="15"/>
      <c r="C98" s="15"/>
      <c r="D98" s="23"/>
      <c r="E98" s="16"/>
      <c r="F98" s="18" t="str">
        <f>IF(OR($D98="",$E98=""),"",SUM($D98)*SUM($E98))</f>
        <v/>
      </c>
      <c r="G98" s="21" t="str">
        <f>IF(AND($A98="",$B98="",$C98="",$D98="",$E98=""),"",IF($A98="","N° de cession manquant",IF(OR(NOT(ISNUMBER($A98)),SUM($A98)&lt;1,SUM($A98)&gt;MAX('Opérations'!$I$14:$I$513),SUM($A98)&lt;&gt;INT(SUM($A98))),"Cession inconnue (colonne I de l’onglet Opérations)",IF(SUM($D98)&lt;=0,"Quantité manquante",IF($E98="","Cours manquant",IF(SUM($E98)&lt;0,"Cours négatif","OK"))))))</f>
        <v/>
      </c>
    </row>
    <row r="99" spans="1:7" x14ac:dyDescent="0.25">
      <c r="A99" s="22"/>
      <c r="B99" s="15"/>
      <c r="C99" s="15"/>
      <c r="D99" s="23"/>
      <c r="E99" s="16"/>
      <c r="F99" s="18" t="str">
        <f>IF(OR($D99="",$E99=""),"",SUM($D99)*SUM($E99))</f>
        <v/>
      </c>
      <c r="G99" s="21" t="str">
        <f>IF(AND($A99="",$B99="",$C99="",$D99="",$E99=""),"",IF($A99="","N° de cession manquant",IF(OR(NOT(ISNUMBER($A99)),SUM($A99)&lt;1,SUM($A99)&gt;MAX('Opérations'!$I$14:$I$513),SUM($A99)&lt;&gt;INT(SUM($A99))),"Cession inconnue (colonne I de l’onglet Opérations)",IF(SUM($D99)&lt;=0,"Quantité manquante",IF($E99="","Cours manquant",IF(SUM($E99)&lt;0,"Cours négatif","OK"))))))</f>
        <v/>
      </c>
    </row>
    <row r="100" spans="1:7" x14ac:dyDescent="0.25">
      <c r="A100" s="22"/>
      <c r="B100" s="15"/>
      <c r="C100" s="15"/>
      <c r="D100" s="23"/>
      <c r="E100" s="16"/>
      <c r="F100" s="18" t="str">
        <f>IF(OR($D100="",$E100=""),"",SUM($D100)*SUM($E100))</f>
        <v/>
      </c>
      <c r="G100" s="21" t="str">
        <f>IF(AND($A100="",$B100="",$C100="",$D100="",$E100=""),"",IF($A100="","N° de cession manquant",IF(OR(NOT(ISNUMBER($A100)),SUM($A100)&lt;1,SUM($A100)&gt;MAX('Opérations'!$I$14:$I$513),SUM($A100)&lt;&gt;INT(SUM($A100))),"Cession inconnue (colonne I de l’onglet Opérations)",IF(SUM($D100)&lt;=0,"Quantité manquante",IF($E100="","Cours manquant",IF(SUM($E100)&lt;0,"Cours négatif","OK"))))))</f>
        <v/>
      </c>
    </row>
    <row r="101" spans="1:7" x14ac:dyDescent="0.25">
      <c r="A101" s="22"/>
      <c r="B101" s="15"/>
      <c r="C101" s="15"/>
      <c r="D101" s="23"/>
      <c r="E101" s="16"/>
      <c r="F101" s="18" t="str">
        <f>IF(OR($D101="",$E101=""),"",SUM($D101)*SUM($E101))</f>
        <v/>
      </c>
      <c r="G101" s="21" t="str">
        <f>IF(AND($A101="",$B101="",$C101="",$D101="",$E101=""),"",IF($A101="","N° de cession manquant",IF(OR(NOT(ISNUMBER($A101)),SUM($A101)&lt;1,SUM($A101)&gt;MAX('Opérations'!$I$14:$I$513),SUM($A101)&lt;&gt;INT(SUM($A101))),"Cession inconnue (colonne I de l’onglet Opérations)",IF(SUM($D101)&lt;=0,"Quantité manquante",IF($E101="","Cours manquant",IF(SUM($E101)&lt;0,"Cours négatif","OK"))))))</f>
        <v/>
      </c>
    </row>
    <row r="102" spans="1:7" x14ac:dyDescent="0.25">
      <c r="A102" s="22"/>
      <c r="B102" s="15"/>
      <c r="C102" s="15"/>
      <c r="D102" s="23"/>
      <c r="E102" s="16"/>
      <c r="F102" s="18" t="str">
        <f>IF(OR($D102="",$E102=""),"",SUM($D102)*SUM($E102))</f>
        <v/>
      </c>
      <c r="G102" s="21" t="str">
        <f>IF(AND($A102="",$B102="",$C102="",$D102="",$E102=""),"",IF($A102="","N° de cession manquant",IF(OR(NOT(ISNUMBER($A102)),SUM($A102)&lt;1,SUM($A102)&gt;MAX('Opérations'!$I$14:$I$513),SUM($A102)&lt;&gt;INT(SUM($A102))),"Cession inconnue (colonne I de l’onglet Opérations)",IF(SUM($D102)&lt;=0,"Quantité manquante",IF($E102="","Cours manquant",IF(SUM($E102)&lt;0,"Cours négatif","OK"))))))</f>
        <v/>
      </c>
    </row>
    <row r="103" spans="1:7" x14ac:dyDescent="0.25">
      <c r="A103" s="22"/>
      <c r="B103" s="15"/>
      <c r="C103" s="15"/>
      <c r="D103" s="23"/>
      <c r="E103" s="16"/>
      <c r="F103" s="18" t="str">
        <f>IF(OR($D103="",$E103=""),"",SUM($D103)*SUM($E103))</f>
        <v/>
      </c>
      <c r="G103" s="21" t="str">
        <f>IF(AND($A103="",$B103="",$C103="",$D103="",$E103=""),"",IF($A103="","N° de cession manquant",IF(OR(NOT(ISNUMBER($A103)),SUM($A103)&lt;1,SUM($A103)&gt;MAX('Opérations'!$I$14:$I$513),SUM($A103)&lt;&gt;INT(SUM($A103))),"Cession inconnue (colonne I de l’onglet Opérations)",IF(SUM($D103)&lt;=0,"Quantité manquante",IF($E103="","Cours manquant",IF(SUM($E103)&lt;0,"Cours négatif","OK"))))))</f>
        <v/>
      </c>
    </row>
    <row r="104" spans="1:7" x14ac:dyDescent="0.25">
      <c r="A104" s="22"/>
      <c r="B104" s="15"/>
      <c r="C104" s="15"/>
      <c r="D104" s="23"/>
      <c r="E104" s="16"/>
      <c r="F104" s="18" t="str">
        <f>IF(OR($D104="",$E104=""),"",SUM($D104)*SUM($E104))</f>
        <v/>
      </c>
      <c r="G104" s="21" t="str">
        <f>IF(AND($A104="",$B104="",$C104="",$D104="",$E104=""),"",IF($A104="","N° de cession manquant",IF(OR(NOT(ISNUMBER($A104)),SUM($A104)&lt;1,SUM($A104)&gt;MAX('Opérations'!$I$14:$I$513),SUM($A104)&lt;&gt;INT(SUM($A104))),"Cession inconnue (colonne I de l’onglet Opérations)",IF(SUM($D104)&lt;=0,"Quantité manquante",IF($E104="","Cours manquant",IF(SUM($E104)&lt;0,"Cours négatif","OK"))))))</f>
        <v/>
      </c>
    </row>
    <row r="105" spans="1:7" x14ac:dyDescent="0.25">
      <c r="A105" s="22"/>
      <c r="B105" s="15"/>
      <c r="C105" s="15"/>
      <c r="D105" s="23"/>
      <c r="E105" s="16"/>
      <c r="F105" s="18" t="str">
        <f>IF(OR($D105="",$E105=""),"",SUM($D105)*SUM($E105))</f>
        <v/>
      </c>
      <c r="G105" s="21" t="str">
        <f>IF(AND($A105="",$B105="",$C105="",$D105="",$E105=""),"",IF($A105="","N° de cession manquant",IF(OR(NOT(ISNUMBER($A105)),SUM($A105)&lt;1,SUM($A105)&gt;MAX('Opérations'!$I$14:$I$513),SUM($A105)&lt;&gt;INT(SUM($A105))),"Cession inconnue (colonne I de l’onglet Opérations)",IF(SUM($D105)&lt;=0,"Quantité manquante",IF($E105="","Cours manquant",IF(SUM($E105)&lt;0,"Cours négatif","OK"))))))</f>
        <v/>
      </c>
    </row>
    <row r="106" spans="1:7" x14ac:dyDescent="0.25">
      <c r="A106" s="22"/>
      <c r="B106" s="15"/>
      <c r="C106" s="15"/>
      <c r="D106" s="23"/>
      <c r="E106" s="16"/>
      <c r="F106" s="18" t="str">
        <f>IF(OR($D106="",$E106=""),"",SUM($D106)*SUM($E106))</f>
        <v/>
      </c>
      <c r="G106" s="21" t="str">
        <f>IF(AND($A106="",$B106="",$C106="",$D106="",$E106=""),"",IF($A106="","N° de cession manquant",IF(OR(NOT(ISNUMBER($A106)),SUM($A106)&lt;1,SUM($A106)&gt;MAX('Opérations'!$I$14:$I$513),SUM($A106)&lt;&gt;INT(SUM($A106))),"Cession inconnue (colonne I de l’onglet Opérations)",IF(SUM($D106)&lt;=0,"Quantité manquante",IF($E106="","Cours manquant",IF(SUM($E106)&lt;0,"Cours négatif","OK"))))))</f>
        <v/>
      </c>
    </row>
    <row r="107" spans="1:7" x14ac:dyDescent="0.25">
      <c r="A107" s="22"/>
      <c r="B107" s="15"/>
      <c r="C107" s="15"/>
      <c r="D107" s="23"/>
      <c r="E107" s="16"/>
      <c r="F107" s="18" t="str">
        <f>IF(OR($D107="",$E107=""),"",SUM($D107)*SUM($E107))</f>
        <v/>
      </c>
      <c r="G107" s="21" t="str">
        <f>IF(AND($A107="",$B107="",$C107="",$D107="",$E107=""),"",IF($A107="","N° de cession manquant",IF(OR(NOT(ISNUMBER($A107)),SUM($A107)&lt;1,SUM($A107)&gt;MAX('Opérations'!$I$14:$I$513),SUM($A107)&lt;&gt;INT(SUM($A107))),"Cession inconnue (colonne I de l’onglet Opérations)",IF(SUM($D107)&lt;=0,"Quantité manquante",IF($E107="","Cours manquant",IF(SUM($E107)&lt;0,"Cours négatif","OK"))))))</f>
        <v/>
      </c>
    </row>
    <row r="108" spans="1:7" x14ac:dyDescent="0.25">
      <c r="A108" s="22"/>
      <c r="B108" s="15"/>
      <c r="C108" s="15"/>
      <c r="D108" s="23"/>
      <c r="E108" s="16"/>
      <c r="F108" s="18" t="str">
        <f>IF(OR($D108="",$E108=""),"",SUM($D108)*SUM($E108))</f>
        <v/>
      </c>
      <c r="G108" s="21" t="str">
        <f>IF(AND($A108="",$B108="",$C108="",$D108="",$E108=""),"",IF($A108="","N° de cession manquant",IF(OR(NOT(ISNUMBER($A108)),SUM($A108)&lt;1,SUM($A108)&gt;MAX('Opérations'!$I$14:$I$513),SUM($A108)&lt;&gt;INT(SUM($A108))),"Cession inconnue (colonne I de l’onglet Opérations)",IF(SUM($D108)&lt;=0,"Quantité manquante",IF($E108="","Cours manquant",IF(SUM($E108)&lt;0,"Cours négatif","OK"))))))</f>
        <v/>
      </c>
    </row>
    <row r="109" spans="1:7" x14ac:dyDescent="0.25">
      <c r="A109" s="22"/>
      <c r="B109" s="15"/>
      <c r="C109" s="15"/>
      <c r="D109" s="23"/>
      <c r="E109" s="16"/>
      <c r="F109" s="18" t="str">
        <f>IF(OR($D109="",$E109=""),"",SUM($D109)*SUM($E109))</f>
        <v/>
      </c>
      <c r="G109" s="21" t="str">
        <f>IF(AND($A109="",$B109="",$C109="",$D109="",$E109=""),"",IF($A109="","N° de cession manquant",IF(OR(NOT(ISNUMBER($A109)),SUM($A109)&lt;1,SUM($A109)&gt;MAX('Opérations'!$I$14:$I$513),SUM($A109)&lt;&gt;INT(SUM($A109))),"Cession inconnue (colonne I de l’onglet Opérations)",IF(SUM($D109)&lt;=0,"Quantité manquante",IF($E109="","Cours manquant",IF(SUM($E109)&lt;0,"Cours négatif","OK"))))))</f>
        <v/>
      </c>
    </row>
    <row r="110" spans="1:7" x14ac:dyDescent="0.25">
      <c r="A110" s="22"/>
      <c r="B110" s="15"/>
      <c r="C110" s="15"/>
      <c r="D110" s="23"/>
      <c r="E110" s="16"/>
      <c r="F110" s="18" t="str">
        <f>IF(OR($D110="",$E110=""),"",SUM($D110)*SUM($E110))</f>
        <v/>
      </c>
      <c r="G110" s="21" t="str">
        <f>IF(AND($A110="",$B110="",$C110="",$D110="",$E110=""),"",IF($A110="","N° de cession manquant",IF(OR(NOT(ISNUMBER($A110)),SUM($A110)&lt;1,SUM($A110)&gt;MAX('Opérations'!$I$14:$I$513),SUM($A110)&lt;&gt;INT(SUM($A110))),"Cession inconnue (colonne I de l’onglet Opérations)",IF(SUM($D110)&lt;=0,"Quantité manquante",IF($E110="","Cours manquant",IF(SUM($E110)&lt;0,"Cours négatif","OK"))))))</f>
        <v/>
      </c>
    </row>
    <row r="111" spans="1:7" x14ac:dyDescent="0.25">
      <c r="A111" s="22"/>
      <c r="B111" s="15"/>
      <c r="C111" s="15"/>
      <c r="D111" s="23"/>
      <c r="E111" s="16"/>
      <c r="F111" s="18" t="str">
        <f>IF(OR($D111="",$E111=""),"",SUM($D111)*SUM($E111))</f>
        <v/>
      </c>
      <c r="G111" s="21" t="str">
        <f>IF(AND($A111="",$B111="",$C111="",$D111="",$E111=""),"",IF($A111="","N° de cession manquant",IF(OR(NOT(ISNUMBER($A111)),SUM($A111)&lt;1,SUM($A111)&gt;MAX('Opérations'!$I$14:$I$513),SUM($A111)&lt;&gt;INT(SUM($A111))),"Cession inconnue (colonne I de l’onglet Opérations)",IF(SUM($D111)&lt;=0,"Quantité manquante",IF($E111="","Cours manquant",IF(SUM($E111)&lt;0,"Cours négatif","OK"))))))</f>
        <v/>
      </c>
    </row>
    <row r="112" spans="1:7" x14ac:dyDescent="0.25">
      <c r="A112" s="22"/>
      <c r="B112" s="15"/>
      <c r="C112" s="15"/>
      <c r="D112" s="23"/>
      <c r="E112" s="16"/>
      <c r="F112" s="18" t="str">
        <f>IF(OR($D112="",$E112=""),"",SUM($D112)*SUM($E112))</f>
        <v/>
      </c>
      <c r="G112" s="21" t="str">
        <f>IF(AND($A112="",$B112="",$C112="",$D112="",$E112=""),"",IF($A112="","N° de cession manquant",IF(OR(NOT(ISNUMBER($A112)),SUM($A112)&lt;1,SUM($A112)&gt;MAX('Opérations'!$I$14:$I$513),SUM($A112)&lt;&gt;INT(SUM($A112))),"Cession inconnue (colonne I de l’onglet Opérations)",IF(SUM($D112)&lt;=0,"Quantité manquante",IF($E112="","Cours manquant",IF(SUM($E112)&lt;0,"Cours négatif","OK"))))))</f>
        <v/>
      </c>
    </row>
    <row r="113" spans="1:7" x14ac:dyDescent="0.25">
      <c r="A113" s="22"/>
      <c r="B113" s="15"/>
      <c r="C113" s="15"/>
      <c r="D113" s="23"/>
      <c r="E113" s="16"/>
      <c r="F113" s="18" t="str">
        <f>IF(OR($D113="",$E113=""),"",SUM($D113)*SUM($E113))</f>
        <v/>
      </c>
      <c r="G113" s="21" t="str">
        <f>IF(AND($A113="",$B113="",$C113="",$D113="",$E113=""),"",IF($A113="","N° de cession manquant",IF(OR(NOT(ISNUMBER($A113)),SUM($A113)&lt;1,SUM($A113)&gt;MAX('Opérations'!$I$14:$I$513),SUM($A113)&lt;&gt;INT(SUM($A113))),"Cession inconnue (colonne I de l’onglet Opérations)",IF(SUM($D113)&lt;=0,"Quantité manquante",IF($E113="","Cours manquant",IF(SUM($E113)&lt;0,"Cours négatif","OK"))))))</f>
        <v/>
      </c>
    </row>
    <row r="114" spans="1:7" x14ac:dyDescent="0.25">
      <c r="A114" s="22"/>
      <c r="B114" s="15"/>
      <c r="C114" s="15"/>
      <c r="D114" s="23"/>
      <c r="E114" s="16"/>
      <c r="F114" s="18" t="str">
        <f>IF(OR($D114="",$E114=""),"",SUM($D114)*SUM($E114))</f>
        <v/>
      </c>
      <c r="G114" s="21" t="str">
        <f>IF(AND($A114="",$B114="",$C114="",$D114="",$E114=""),"",IF($A114="","N° de cession manquant",IF(OR(NOT(ISNUMBER($A114)),SUM($A114)&lt;1,SUM($A114)&gt;MAX('Opérations'!$I$14:$I$513),SUM($A114)&lt;&gt;INT(SUM($A114))),"Cession inconnue (colonne I de l’onglet Opérations)",IF(SUM($D114)&lt;=0,"Quantité manquante",IF($E114="","Cours manquant",IF(SUM($E114)&lt;0,"Cours négatif","OK"))))))</f>
        <v/>
      </c>
    </row>
    <row r="115" spans="1:7" x14ac:dyDescent="0.25">
      <c r="A115" s="22"/>
      <c r="B115" s="15"/>
      <c r="C115" s="15"/>
      <c r="D115" s="23"/>
      <c r="E115" s="16"/>
      <c r="F115" s="18" t="str">
        <f>IF(OR($D115="",$E115=""),"",SUM($D115)*SUM($E115))</f>
        <v/>
      </c>
      <c r="G115" s="21" t="str">
        <f>IF(AND($A115="",$B115="",$C115="",$D115="",$E115=""),"",IF($A115="","N° de cession manquant",IF(OR(NOT(ISNUMBER($A115)),SUM($A115)&lt;1,SUM($A115)&gt;MAX('Opérations'!$I$14:$I$513),SUM($A115)&lt;&gt;INT(SUM($A115))),"Cession inconnue (colonne I de l’onglet Opérations)",IF(SUM($D115)&lt;=0,"Quantité manquante",IF($E115="","Cours manquant",IF(SUM($E115)&lt;0,"Cours négatif","OK"))))))</f>
        <v/>
      </c>
    </row>
    <row r="116" spans="1:7" x14ac:dyDescent="0.25">
      <c r="A116" s="22"/>
      <c r="B116" s="15"/>
      <c r="C116" s="15"/>
      <c r="D116" s="23"/>
      <c r="E116" s="16"/>
      <c r="F116" s="18" t="str">
        <f>IF(OR($D116="",$E116=""),"",SUM($D116)*SUM($E116))</f>
        <v/>
      </c>
      <c r="G116" s="21" t="str">
        <f>IF(AND($A116="",$B116="",$C116="",$D116="",$E116=""),"",IF($A116="","N° de cession manquant",IF(OR(NOT(ISNUMBER($A116)),SUM($A116)&lt;1,SUM($A116)&gt;MAX('Opérations'!$I$14:$I$513),SUM($A116)&lt;&gt;INT(SUM($A116))),"Cession inconnue (colonne I de l’onglet Opérations)",IF(SUM($D116)&lt;=0,"Quantité manquante",IF($E116="","Cours manquant",IF(SUM($E116)&lt;0,"Cours négatif","OK"))))))</f>
        <v/>
      </c>
    </row>
    <row r="117" spans="1:7" x14ac:dyDescent="0.25">
      <c r="A117" s="22"/>
      <c r="B117" s="15"/>
      <c r="C117" s="15"/>
      <c r="D117" s="23"/>
      <c r="E117" s="16"/>
      <c r="F117" s="18" t="str">
        <f>IF(OR($D117="",$E117=""),"",SUM($D117)*SUM($E117))</f>
        <v/>
      </c>
      <c r="G117" s="21" t="str">
        <f>IF(AND($A117="",$B117="",$C117="",$D117="",$E117=""),"",IF($A117="","N° de cession manquant",IF(OR(NOT(ISNUMBER($A117)),SUM($A117)&lt;1,SUM($A117)&gt;MAX('Opérations'!$I$14:$I$513),SUM($A117)&lt;&gt;INT(SUM($A117))),"Cession inconnue (colonne I de l’onglet Opérations)",IF(SUM($D117)&lt;=0,"Quantité manquante",IF($E117="","Cours manquant",IF(SUM($E117)&lt;0,"Cours négatif","OK"))))))</f>
        <v/>
      </c>
    </row>
    <row r="118" spans="1:7" x14ac:dyDescent="0.25">
      <c r="A118" s="22"/>
      <c r="B118" s="15"/>
      <c r="C118" s="15"/>
      <c r="D118" s="23"/>
      <c r="E118" s="16"/>
      <c r="F118" s="18" t="str">
        <f>IF(OR($D118="",$E118=""),"",SUM($D118)*SUM($E118))</f>
        <v/>
      </c>
      <c r="G118" s="21" t="str">
        <f>IF(AND($A118="",$B118="",$C118="",$D118="",$E118=""),"",IF($A118="","N° de cession manquant",IF(OR(NOT(ISNUMBER($A118)),SUM($A118)&lt;1,SUM($A118)&gt;MAX('Opérations'!$I$14:$I$513),SUM($A118)&lt;&gt;INT(SUM($A118))),"Cession inconnue (colonne I de l’onglet Opérations)",IF(SUM($D118)&lt;=0,"Quantité manquante",IF($E118="","Cours manquant",IF(SUM($E118)&lt;0,"Cours négatif","OK"))))))</f>
        <v/>
      </c>
    </row>
    <row r="119" spans="1:7" x14ac:dyDescent="0.25">
      <c r="A119" s="22"/>
      <c r="B119" s="15"/>
      <c r="C119" s="15"/>
      <c r="D119" s="23"/>
      <c r="E119" s="16"/>
      <c r="F119" s="18" t="str">
        <f>IF(OR($D119="",$E119=""),"",SUM($D119)*SUM($E119))</f>
        <v/>
      </c>
      <c r="G119" s="21" t="str">
        <f>IF(AND($A119="",$B119="",$C119="",$D119="",$E119=""),"",IF($A119="","N° de cession manquant",IF(OR(NOT(ISNUMBER($A119)),SUM($A119)&lt;1,SUM($A119)&gt;MAX('Opérations'!$I$14:$I$513),SUM($A119)&lt;&gt;INT(SUM($A119))),"Cession inconnue (colonne I de l’onglet Opérations)",IF(SUM($D119)&lt;=0,"Quantité manquante",IF($E119="","Cours manquant",IF(SUM($E119)&lt;0,"Cours négatif","OK"))))))</f>
        <v/>
      </c>
    </row>
    <row r="120" spans="1:7" x14ac:dyDescent="0.25">
      <c r="A120" s="22"/>
      <c r="B120" s="15"/>
      <c r="C120" s="15"/>
      <c r="D120" s="23"/>
      <c r="E120" s="16"/>
      <c r="F120" s="18" t="str">
        <f>IF(OR($D120="",$E120=""),"",SUM($D120)*SUM($E120))</f>
        <v/>
      </c>
      <c r="G120" s="21" t="str">
        <f>IF(AND($A120="",$B120="",$C120="",$D120="",$E120=""),"",IF($A120="","N° de cession manquant",IF(OR(NOT(ISNUMBER($A120)),SUM($A120)&lt;1,SUM($A120)&gt;MAX('Opérations'!$I$14:$I$513),SUM($A120)&lt;&gt;INT(SUM($A120))),"Cession inconnue (colonne I de l’onglet Opérations)",IF(SUM($D120)&lt;=0,"Quantité manquante",IF($E120="","Cours manquant",IF(SUM($E120)&lt;0,"Cours négatif","OK"))))))</f>
        <v/>
      </c>
    </row>
    <row r="121" spans="1:7" x14ac:dyDescent="0.25">
      <c r="A121" s="22"/>
      <c r="B121" s="15"/>
      <c r="C121" s="15"/>
      <c r="D121" s="23"/>
      <c r="E121" s="16"/>
      <c r="F121" s="18" t="str">
        <f>IF(OR($D121="",$E121=""),"",SUM($D121)*SUM($E121))</f>
        <v/>
      </c>
      <c r="G121" s="21" t="str">
        <f>IF(AND($A121="",$B121="",$C121="",$D121="",$E121=""),"",IF($A121="","N° de cession manquant",IF(OR(NOT(ISNUMBER($A121)),SUM($A121)&lt;1,SUM($A121)&gt;MAX('Opérations'!$I$14:$I$513),SUM($A121)&lt;&gt;INT(SUM($A121))),"Cession inconnue (colonne I de l’onglet Opérations)",IF(SUM($D121)&lt;=0,"Quantité manquante",IF($E121="","Cours manquant",IF(SUM($E121)&lt;0,"Cours négatif","OK"))))))</f>
        <v/>
      </c>
    </row>
    <row r="122" spans="1:7" x14ac:dyDescent="0.25">
      <c r="A122" s="22"/>
      <c r="B122" s="15"/>
      <c r="C122" s="15"/>
      <c r="D122" s="23"/>
      <c r="E122" s="16"/>
      <c r="F122" s="18" t="str">
        <f>IF(OR($D122="",$E122=""),"",SUM($D122)*SUM($E122))</f>
        <v/>
      </c>
      <c r="G122" s="21" t="str">
        <f>IF(AND($A122="",$B122="",$C122="",$D122="",$E122=""),"",IF($A122="","N° de cession manquant",IF(OR(NOT(ISNUMBER($A122)),SUM($A122)&lt;1,SUM($A122)&gt;MAX('Opérations'!$I$14:$I$513),SUM($A122)&lt;&gt;INT(SUM($A122))),"Cession inconnue (colonne I de l’onglet Opérations)",IF(SUM($D122)&lt;=0,"Quantité manquante",IF($E122="","Cours manquant",IF(SUM($E122)&lt;0,"Cours négatif","OK"))))))</f>
        <v/>
      </c>
    </row>
    <row r="123" spans="1:7" x14ac:dyDescent="0.25">
      <c r="A123" s="22"/>
      <c r="B123" s="15"/>
      <c r="C123" s="15"/>
      <c r="D123" s="23"/>
      <c r="E123" s="16"/>
      <c r="F123" s="18" t="str">
        <f>IF(OR($D123="",$E123=""),"",SUM($D123)*SUM($E123))</f>
        <v/>
      </c>
      <c r="G123" s="21" t="str">
        <f>IF(AND($A123="",$B123="",$C123="",$D123="",$E123=""),"",IF($A123="","N° de cession manquant",IF(OR(NOT(ISNUMBER($A123)),SUM($A123)&lt;1,SUM($A123)&gt;MAX('Opérations'!$I$14:$I$513),SUM($A123)&lt;&gt;INT(SUM($A123))),"Cession inconnue (colonne I de l’onglet Opérations)",IF(SUM($D123)&lt;=0,"Quantité manquante",IF($E123="","Cours manquant",IF(SUM($E123)&lt;0,"Cours négatif","OK"))))))</f>
        <v/>
      </c>
    </row>
    <row r="124" spans="1:7" x14ac:dyDescent="0.25">
      <c r="A124" s="22"/>
      <c r="B124" s="15"/>
      <c r="C124" s="15"/>
      <c r="D124" s="23"/>
      <c r="E124" s="16"/>
      <c r="F124" s="18" t="str">
        <f>IF(OR($D124="",$E124=""),"",SUM($D124)*SUM($E124))</f>
        <v/>
      </c>
      <c r="G124" s="21" t="str">
        <f>IF(AND($A124="",$B124="",$C124="",$D124="",$E124=""),"",IF($A124="","N° de cession manquant",IF(OR(NOT(ISNUMBER($A124)),SUM($A124)&lt;1,SUM($A124)&gt;MAX('Opérations'!$I$14:$I$513),SUM($A124)&lt;&gt;INT(SUM($A124))),"Cession inconnue (colonne I de l’onglet Opérations)",IF(SUM($D124)&lt;=0,"Quantité manquante",IF($E124="","Cours manquant",IF(SUM($E124)&lt;0,"Cours négatif","OK"))))))</f>
        <v/>
      </c>
    </row>
    <row r="125" spans="1:7" x14ac:dyDescent="0.25">
      <c r="A125" s="22"/>
      <c r="B125" s="15"/>
      <c r="C125" s="15"/>
      <c r="D125" s="23"/>
      <c r="E125" s="16"/>
      <c r="F125" s="18" t="str">
        <f>IF(OR($D125="",$E125=""),"",SUM($D125)*SUM($E125))</f>
        <v/>
      </c>
      <c r="G125" s="21" t="str">
        <f>IF(AND($A125="",$B125="",$C125="",$D125="",$E125=""),"",IF($A125="","N° de cession manquant",IF(OR(NOT(ISNUMBER($A125)),SUM($A125)&lt;1,SUM($A125)&gt;MAX('Opérations'!$I$14:$I$513),SUM($A125)&lt;&gt;INT(SUM($A125))),"Cession inconnue (colonne I de l’onglet Opérations)",IF(SUM($D125)&lt;=0,"Quantité manquante",IF($E125="","Cours manquant",IF(SUM($E125)&lt;0,"Cours négatif","OK"))))))</f>
        <v/>
      </c>
    </row>
    <row r="126" spans="1:7" x14ac:dyDescent="0.25">
      <c r="A126" s="22"/>
      <c r="B126" s="15"/>
      <c r="C126" s="15"/>
      <c r="D126" s="23"/>
      <c r="E126" s="16"/>
      <c r="F126" s="18" t="str">
        <f>IF(OR($D126="",$E126=""),"",SUM($D126)*SUM($E126))</f>
        <v/>
      </c>
      <c r="G126" s="21" t="str">
        <f>IF(AND($A126="",$B126="",$C126="",$D126="",$E126=""),"",IF($A126="","N° de cession manquant",IF(OR(NOT(ISNUMBER($A126)),SUM($A126)&lt;1,SUM($A126)&gt;MAX('Opérations'!$I$14:$I$513),SUM($A126)&lt;&gt;INT(SUM($A126))),"Cession inconnue (colonne I de l’onglet Opérations)",IF(SUM($D126)&lt;=0,"Quantité manquante",IF($E126="","Cours manquant",IF(SUM($E126)&lt;0,"Cours négatif","OK"))))))</f>
        <v/>
      </c>
    </row>
    <row r="127" spans="1:7" x14ac:dyDescent="0.25">
      <c r="A127" s="22"/>
      <c r="B127" s="15"/>
      <c r="C127" s="15"/>
      <c r="D127" s="23"/>
      <c r="E127" s="16"/>
      <c r="F127" s="18" t="str">
        <f>IF(OR($D127="",$E127=""),"",SUM($D127)*SUM($E127))</f>
        <v/>
      </c>
      <c r="G127" s="21" t="str">
        <f>IF(AND($A127="",$B127="",$C127="",$D127="",$E127=""),"",IF($A127="","N° de cession manquant",IF(OR(NOT(ISNUMBER($A127)),SUM($A127)&lt;1,SUM($A127)&gt;MAX('Opérations'!$I$14:$I$513),SUM($A127)&lt;&gt;INT(SUM($A127))),"Cession inconnue (colonne I de l’onglet Opérations)",IF(SUM($D127)&lt;=0,"Quantité manquante",IF($E127="","Cours manquant",IF(SUM($E127)&lt;0,"Cours négatif","OK"))))))</f>
        <v/>
      </c>
    </row>
    <row r="128" spans="1:7" x14ac:dyDescent="0.25">
      <c r="A128" s="22"/>
      <c r="B128" s="15"/>
      <c r="C128" s="15"/>
      <c r="D128" s="23"/>
      <c r="E128" s="16"/>
      <c r="F128" s="18" t="str">
        <f>IF(OR($D128="",$E128=""),"",SUM($D128)*SUM($E128))</f>
        <v/>
      </c>
      <c r="G128" s="21" t="str">
        <f>IF(AND($A128="",$B128="",$C128="",$D128="",$E128=""),"",IF($A128="","N° de cession manquant",IF(OR(NOT(ISNUMBER($A128)),SUM($A128)&lt;1,SUM($A128)&gt;MAX('Opérations'!$I$14:$I$513),SUM($A128)&lt;&gt;INT(SUM($A128))),"Cession inconnue (colonne I de l’onglet Opérations)",IF(SUM($D128)&lt;=0,"Quantité manquante",IF($E128="","Cours manquant",IF(SUM($E128)&lt;0,"Cours négatif","OK"))))))</f>
        <v/>
      </c>
    </row>
    <row r="129" spans="1:7" x14ac:dyDescent="0.25">
      <c r="A129" s="22"/>
      <c r="B129" s="15"/>
      <c r="C129" s="15"/>
      <c r="D129" s="23"/>
      <c r="E129" s="16"/>
      <c r="F129" s="18" t="str">
        <f>IF(OR($D129="",$E129=""),"",SUM($D129)*SUM($E129))</f>
        <v/>
      </c>
      <c r="G129" s="21" t="str">
        <f>IF(AND($A129="",$B129="",$C129="",$D129="",$E129=""),"",IF($A129="","N° de cession manquant",IF(OR(NOT(ISNUMBER($A129)),SUM($A129)&lt;1,SUM($A129)&gt;MAX('Opérations'!$I$14:$I$513),SUM($A129)&lt;&gt;INT(SUM($A129))),"Cession inconnue (colonne I de l’onglet Opérations)",IF(SUM($D129)&lt;=0,"Quantité manquante",IF($E129="","Cours manquant",IF(SUM($E129)&lt;0,"Cours négatif","OK"))))))</f>
        <v/>
      </c>
    </row>
    <row r="130" spans="1:7" x14ac:dyDescent="0.25">
      <c r="A130" s="22"/>
      <c r="B130" s="15"/>
      <c r="C130" s="15"/>
      <c r="D130" s="23"/>
      <c r="E130" s="16"/>
      <c r="F130" s="18" t="str">
        <f>IF(OR($D130="",$E130=""),"",SUM($D130)*SUM($E130))</f>
        <v/>
      </c>
      <c r="G130" s="21" t="str">
        <f>IF(AND($A130="",$B130="",$C130="",$D130="",$E130=""),"",IF($A130="","N° de cession manquant",IF(OR(NOT(ISNUMBER($A130)),SUM($A130)&lt;1,SUM($A130)&gt;MAX('Opérations'!$I$14:$I$513),SUM($A130)&lt;&gt;INT(SUM($A130))),"Cession inconnue (colonne I de l’onglet Opérations)",IF(SUM($D130)&lt;=0,"Quantité manquante",IF($E130="","Cours manquant",IF(SUM($E130)&lt;0,"Cours négatif","OK"))))))</f>
        <v/>
      </c>
    </row>
    <row r="131" spans="1:7" x14ac:dyDescent="0.25">
      <c r="A131" s="22"/>
      <c r="B131" s="15"/>
      <c r="C131" s="15"/>
      <c r="D131" s="23"/>
      <c r="E131" s="16"/>
      <c r="F131" s="18" t="str">
        <f>IF(OR($D131="",$E131=""),"",SUM($D131)*SUM($E131))</f>
        <v/>
      </c>
      <c r="G131" s="21" t="str">
        <f>IF(AND($A131="",$B131="",$C131="",$D131="",$E131=""),"",IF($A131="","N° de cession manquant",IF(OR(NOT(ISNUMBER($A131)),SUM($A131)&lt;1,SUM($A131)&gt;MAX('Opérations'!$I$14:$I$513),SUM($A131)&lt;&gt;INT(SUM($A131))),"Cession inconnue (colonne I de l’onglet Opérations)",IF(SUM($D131)&lt;=0,"Quantité manquante",IF($E131="","Cours manquant",IF(SUM($E131)&lt;0,"Cours négatif","OK"))))))</f>
        <v/>
      </c>
    </row>
    <row r="132" spans="1:7" x14ac:dyDescent="0.25">
      <c r="A132" s="22"/>
      <c r="B132" s="15"/>
      <c r="C132" s="15"/>
      <c r="D132" s="23"/>
      <c r="E132" s="16"/>
      <c r="F132" s="18" t="str">
        <f>IF(OR($D132="",$E132=""),"",SUM($D132)*SUM($E132))</f>
        <v/>
      </c>
      <c r="G132" s="21" t="str">
        <f>IF(AND($A132="",$B132="",$C132="",$D132="",$E132=""),"",IF($A132="","N° de cession manquant",IF(OR(NOT(ISNUMBER($A132)),SUM($A132)&lt;1,SUM($A132)&gt;MAX('Opérations'!$I$14:$I$513),SUM($A132)&lt;&gt;INT(SUM($A132))),"Cession inconnue (colonne I de l’onglet Opérations)",IF(SUM($D132)&lt;=0,"Quantité manquante",IF($E132="","Cours manquant",IF(SUM($E132)&lt;0,"Cours négatif","OK"))))))</f>
        <v/>
      </c>
    </row>
    <row r="133" spans="1:7" x14ac:dyDescent="0.25">
      <c r="A133" s="22"/>
      <c r="B133" s="15"/>
      <c r="C133" s="15"/>
      <c r="D133" s="23"/>
      <c r="E133" s="16"/>
      <c r="F133" s="18" t="str">
        <f>IF(OR($D133="",$E133=""),"",SUM($D133)*SUM($E133))</f>
        <v/>
      </c>
      <c r="G133" s="21" t="str">
        <f>IF(AND($A133="",$B133="",$C133="",$D133="",$E133=""),"",IF($A133="","N° de cession manquant",IF(OR(NOT(ISNUMBER($A133)),SUM($A133)&lt;1,SUM($A133)&gt;MAX('Opérations'!$I$14:$I$513),SUM($A133)&lt;&gt;INT(SUM($A133))),"Cession inconnue (colonne I de l’onglet Opérations)",IF(SUM($D133)&lt;=0,"Quantité manquante",IF($E133="","Cours manquant",IF(SUM($E133)&lt;0,"Cours négatif","OK"))))))</f>
        <v/>
      </c>
    </row>
    <row r="134" spans="1:7" x14ac:dyDescent="0.25">
      <c r="A134" s="22"/>
      <c r="B134" s="15"/>
      <c r="C134" s="15"/>
      <c r="D134" s="23"/>
      <c r="E134" s="16"/>
      <c r="F134" s="18" t="str">
        <f>IF(OR($D134="",$E134=""),"",SUM($D134)*SUM($E134))</f>
        <v/>
      </c>
      <c r="G134" s="21" t="str">
        <f>IF(AND($A134="",$B134="",$C134="",$D134="",$E134=""),"",IF($A134="","N° de cession manquant",IF(OR(NOT(ISNUMBER($A134)),SUM($A134)&lt;1,SUM($A134)&gt;MAX('Opérations'!$I$14:$I$513),SUM($A134)&lt;&gt;INT(SUM($A134))),"Cession inconnue (colonne I de l’onglet Opérations)",IF(SUM($D134)&lt;=0,"Quantité manquante",IF($E134="","Cours manquant",IF(SUM($E134)&lt;0,"Cours négatif","OK"))))))</f>
        <v/>
      </c>
    </row>
    <row r="135" spans="1:7" x14ac:dyDescent="0.25">
      <c r="A135" s="22"/>
      <c r="B135" s="15"/>
      <c r="C135" s="15"/>
      <c r="D135" s="23"/>
      <c r="E135" s="16"/>
      <c r="F135" s="18" t="str">
        <f>IF(OR($D135="",$E135=""),"",SUM($D135)*SUM($E135))</f>
        <v/>
      </c>
      <c r="G135" s="21" t="str">
        <f>IF(AND($A135="",$B135="",$C135="",$D135="",$E135=""),"",IF($A135="","N° de cession manquant",IF(OR(NOT(ISNUMBER($A135)),SUM($A135)&lt;1,SUM($A135)&gt;MAX('Opérations'!$I$14:$I$513),SUM($A135)&lt;&gt;INT(SUM($A135))),"Cession inconnue (colonne I de l’onglet Opérations)",IF(SUM($D135)&lt;=0,"Quantité manquante",IF($E135="","Cours manquant",IF(SUM($E135)&lt;0,"Cours négatif","OK"))))))</f>
        <v/>
      </c>
    </row>
    <row r="136" spans="1:7" x14ac:dyDescent="0.25">
      <c r="A136" s="22"/>
      <c r="B136" s="15"/>
      <c r="C136" s="15"/>
      <c r="D136" s="23"/>
      <c r="E136" s="16"/>
      <c r="F136" s="18" t="str">
        <f>IF(OR($D136="",$E136=""),"",SUM($D136)*SUM($E136))</f>
        <v/>
      </c>
      <c r="G136" s="21" t="str">
        <f>IF(AND($A136="",$B136="",$C136="",$D136="",$E136=""),"",IF($A136="","N° de cession manquant",IF(OR(NOT(ISNUMBER($A136)),SUM($A136)&lt;1,SUM($A136)&gt;MAX('Opérations'!$I$14:$I$513),SUM($A136)&lt;&gt;INT(SUM($A136))),"Cession inconnue (colonne I de l’onglet Opérations)",IF(SUM($D136)&lt;=0,"Quantité manquante",IF($E136="","Cours manquant",IF(SUM($E136)&lt;0,"Cours négatif","OK"))))))</f>
        <v/>
      </c>
    </row>
    <row r="137" spans="1:7" x14ac:dyDescent="0.25">
      <c r="A137" s="22"/>
      <c r="B137" s="15"/>
      <c r="C137" s="15"/>
      <c r="D137" s="23"/>
      <c r="E137" s="16"/>
      <c r="F137" s="18" t="str">
        <f>IF(OR($D137="",$E137=""),"",SUM($D137)*SUM($E137))</f>
        <v/>
      </c>
      <c r="G137" s="21" t="str">
        <f>IF(AND($A137="",$B137="",$C137="",$D137="",$E137=""),"",IF($A137="","N° de cession manquant",IF(OR(NOT(ISNUMBER($A137)),SUM($A137)&lt;1,SUM($A137)&gt;MAX('Opérations'!$I$14:$I$513),SUM($A137)&lt;&gt;INT(SUM($A137))),"Cession inconnue (colonne I de l’onglet Opérations)",IF(SUM($D137)&lt;=0,"Quantité manquante",IF($E137="","Cours manquant",IF(SUM($E137)&lt;0,"Cours négatif","OK"))))))</f>
        <v/>
      </c>
    </row>
    <row r="138" spans="1:7" x14ac:dyDescent="0.25">
      <c r="A138" s="22"/>
      <c r="B138" s="15"/>
      <c r="C138" s="15"/>
      <c r="D138" s="23"/>
      <c r="E138" s="16"/>
      <c r="F138" s="18" t="str">
        <f>IF(OR($D138="",$E138=""),"",SUM($D138)*SUM($E138))</f>
        <v/>
      </c>
      <c r="G138" s="21" t="str">
        <f>IF(AND($A138="",$B138="",$C138="",$D138="",$E138=""),"",IF($A138="","N° de cession manquant",IF(OR(NOT(ISNUMBER($A138)),SUM($A138)&lt;1,SUM($A138)&gt;MAX('Opérations'!$I$14:$I$513),SUM($A138)&lt;&gt;INT(SUM($A138))),"Cession inconnue (colonne I de l’onglet Opérations)",IF(SUM($D138)&lt;=0,"Quantité manquante",IF($E138="","Cours manquant",IF(SUM($E138)&lt;0,"Cours négatif","OK"))))))</f>
        <v/>
      </c>
    </row>
    <row r="139" spans="1:7" x14ac:dyDescent="0.25">
      <c r="A139" s="22"/>
      <c r="B139" s="15"/>
      <c r="C139" s="15"/>
      <c r="D139" s="23"/>
      <c r="E139" s="16"/>
      <c r="F139" s="18" t="str">
        <f>IF(OR($D139="",$E139=""),"",SUM($D139)*SUM($E139))</f>
        <v/>
      </c>
      <c r="G139" s="21" t="str">
        <f>IF(AND($A139="",$B139="",$C139="",$D139="",$E139=""),"",IF($A139="","N° de cession manquant",IF(OR(NOT(ISNUMBER($A139)),SUM($A139)&lt;1,SUM($A139)&gt;MAX('Opérations'!$I$14:$I$513),SUM($A139)&lt;&gt;INT(SUM($A139))),"Cession inconnue (colonne I de l’onglet Opérations)",IF(SUM($D139)&lt;=0,"Quantité manquante",IF($E139="","Cours manquant",IF(SUM($E139)&lt;0,"Cours négatif","OK"))))))</f>
        <v/>
      </c>
    </row>
    <row r="140" spans="1:7" x14ac:dyDescent="0.25">
      <c r="A140" s="22"/>
      <c r="B140" s="15"/>
      <c r="C140" s="15"/>
      <c r="D140" s="23"/>
      <c r="E140" s="16"/>
      <c r="F140" s="18" t="str">
        <f>IF(OR($D140="",$E140=""),"",SUM($D140)*SUM($E140))</f>
        <v/>
      </c>
      <c r="G140" s="21" t="str">
        <f>IF(AND($A140="",$B140="",$C140="",$D140="",$E140=""),"",IF($A140="","N° de cession manquant",IF(OR(NOT(ISNUMBER($A140)),SUM($A140)&lt;1,SUM($A140)&gt;MAX('Opérations'!$I$14:$I$513),SUM($A140)&lt;&gt;INT(SUM($A140))),"Cession inconnue (colonne I de l’onglet Opérations)",IF(SUM($D140)&lt;=0,"Quantité manquante",IF($E140="","Cours manquant",IF(SUM($E140)&lt;0,"Cours négatif","OK"))))))</f>
        <v/>
      </c>
    </row>
    <row r="141" spans="1:7" x14ac:dyDescent="0.25">
      <c r="A141" s="22"/>
      <c r="B141" s="15"/>
      <c r="C141" s="15"/>
      <c r="D141" s="23"/>
      <c r="E141" s="16"/>
      <c r="F141" s="18" t="str">
        <f>IF(OR($D141="",$E141=""),"",SUM($D141)*SUM($E141))</f>
        <v/>
      </c>
      <c r="G141" s="21" t="str">
        <f>IF(AND($A141="",$B141="",$C141="",$D141="",$E141=""),"",IF($A141="","N° de cession manquant",IF(OR(NOT(ISNUMBER($A141)),SUM($A141)&lt;1,SUM($A141)&gt;MAX('Opérations'!$I$14:$I$513),SUM($A141)&lt;&gt;INT(SUM($A141))),"Cession inconnue (colonne I de l’onglet Opérations)",IF(SUM($D141)&lt;=0,"Quantité manquante",IF($E141="","Cours manquant",IF(SUM($E141)&lt;0,"Cours négatif","OK"))))))</f>
        <v/>
      </c>
    </row>
    <row r="142" spans="1:7" x14ac:dyDescent="0.25">
      <c r="A142" s="22"/>
      <c r="B142" s="15"/>
      <c r="C142" s="15"/>
      <c r="D142" s="23"/>
      <c r="E142" s="16"/>
      <c r="F142" s="18" t="str">
        <f>IF(OR($D142="",$E142=""),"",SUM($D142)*SUM($E142))</f>
        <v/>
      </c>
      <c r="G142" s="21" t="str">
        <f>IF(AND($A142="",$B142="",$C142="",$D142="",$E142=""),"",IF($A142="","N° de cession manquant",IF(OR(NOT(ISNUMBER($A142)),SUM($A142)&lt;1,SUM($A142)&gt;MAX('Opérations'!$I$14:$I$513),SUM($A142)&lt;&gt;INT(SUM($A142))),"Cession inconnue (colonne I de l’onglet Opérations)",IF(SUM($D142)&lt;=0,"Quantité manquante",IF($E142="","Cours manquant",IF(SUM($E142)&lt;0,"Cours négatif","OK"))))))</f>
        <v/>
      </c>
    </row>
    <row r="143" spans="1:7" x14ac:dyDescent="0.25">
      <c r="A143" s="22"/>
      <c r="B143" s="15"/>
      <c r="C143" s="15"/>
      <c r="D143" s="23"/>
      <c r="E143" s="16"/>
      <c r="F143" s="18" t="str">
        <f>IF(OR($D143="",$E143=""),"",SUM($D143)*SUM($E143))</f>
        <v/>
      </c>
      <c r="G143" s="21" t="str">
        <f>IF(AND($A143="",$B143="",$C143="",$D143="",$E143=""),"",IF($A143="","N° de cession manquant",IF(OR(NOT(ISNUMBER($A143)),SUM($A143)&lt;1,SUM($A143)&gt;MAX('Opérations'!$I$14:$I$513),SUM($A143)&lt;&gt;INT(SUM($A143))),"Cession inconnue (colonne I de l’onglet Opérations)",IF(SUM($D143)&lt;=0,"Quantité manquante",IF($E143="","Cours manquant",IF(SUM($E143)&lt;0,"Cours négatif","OK"))))))</f>
        <v/>
      </c>
    </row>
    <row r="144" spans="1:7" x14ac:dyDescent="0.25">
      <c r="A144" s="22"/>
      <c r="B144" s="15"/>
      <c r="C144" s="15"/>
      <c r="D144" s="23"/>
      <c r="E144" s="16"/>
      <c r="F144" s="18" t="str">
        <f>IF(OR($D144="",$E144=""),"",SUM($D144)*SUM($E144))</f>
        <v/>
      </c>
      <c r="G144" s="21" t="str">
        <f>IF(AND($A144="",$B144="",$C144="",$D144="",$E144=""),"",IF($A144="","N° de cession manquant",IF(OR(NOT(ISNUMBER($A144)),SUM($A144)&lt;1,SUM($A144)&gt;MAX('Opérations'!$I$14:$I$513),SUM($A144)&lt;&gt;INT(SUM($A144))),"Cession inconnue (colonne I de l’onglet Opérations)",IF(SUM($D144)&lt;=0,"Quantité manquante",IF($E144="","Cours manquant",IF(SUM($E144)&lt;0,"Cours négatif","OK"))))))</f>
        <v/>
      </c>
    </row>
    <row r="145" spans="1:7" x14ac:dyDescent="0.25">
      <c r="A145" s="22"/>
      <c r="B145" s="15"/>
      <c r="C145" s="15"/>
      <c r="D145" s="23"/>
      <c r="E145" s="16"/>
      <c r="F145" s="18" t="str">
        <f>IF(OR($D145="",$E145=""),"",SUM($D145)*SUM($E145))</f>
        <v/>
      </c>
      <c r="G145" s="21" t="str">
        <f>IF(AND($A145="",$B145="",$C145="",$D145="",$E145=""),"",IF($A145="","N° de cession manquant",IF(OR(NOT(ISNUMBER($A145)),SUM($A145)&lt;1,SUM($A145)&gt;MAX('Opérations'!$I$14:$I$513),SUM($A145)&lt;&gt;INT(SUM($A145))),"Cession inconnue (colonne I de l’onglet Opérations)",IF(SUM($D145)&lt;=0,"Quantité manquante",IF($E145="","Cours manquant",IF(SUM($E145)&lt;0,"Cours négatif","OK"))))))</f>
        <v/>
      </c>
    </row>
    <row r="146" spans="1:7" x14ac:dyDescent="0.25">
      <c r="A146" s="22"/>
      <c r="B146" s="15"/>
      <c r="C146" s="15"/>
      <c r="D146" s="23"/>
      <c r="E146" s="16"/>
      <c r="F146" s="18" t="str">
        <f>IF(OR($D146="",$E146=""),"",SUM($D146)*SUM($E146))</f>
        <v/>
      </c>
      <c r="G146" s="21" t="str">
        <f>IF(AND($A146="",$B146="",$C146="",$D146="",$E146=""),"",IF($A146="","N° de cession manquant",IF(OR(NOT(ISNUMBER($A146)),SUM($A146)&lt;1,SUM($A146)&gt;MAX('Opérations'!$I$14:$I$513),SUM($A146)&lt;&gt;INT(SUM($A146))),"Cession inconnue (colonne I de l’onglet Opérations)",IF(SUM($D146)&lt;=0,"Quantité manquante",IF($E146="","Cours manquant",IF(SUM($E146)&lt;0,"Cours négatif","OK"))))))</f>
        <v/>
      </c>
    </row>
    <row r="147" spans="1:7" x14ac:dyDescent="0.25">
      <c r="A147" s="22"/>
      <c r="B147" s="15"/>
      <c r="C147" s="15"/>
      <c r="D147" s="23"/>
      <c r="E147" s="16"/>
      <c r="F147" s="18" t="str">
        <f>IF(OR($D147="",$E147=""),"",SUM($D147)*SUM($E147))</f>
        <v/>
      </c>
      <c r="G147" s="21" t="str">
        <f>IF(AND($A147="",$B147="",$C147="",$D147="",$E147=""),"",IF($A147="","N° de cession manquant",IF(OR(NOT(ISNUMBER($A147)),SUM($A147)&lt;1,SUM($A147)&gt;MAX('Opérations'!$I$14:$I$513),SUM($A147)&lt;&gt;INT(SUM($A147))),"Cession inconnue (colonne I de l’onglet Opérations)",IF(SUM($D147)&lt;=0,"Quantité manquante",IF($E147="","Cours manquant",IF(SUM($E147)&lt;0,"Cours négatif","OK"))))))</f>
        <v/>
      </c>
    </row>
    <row r="148" spans="1:7" x14ac:dyDescent="0.25">
      <c r="A148" s="22"/>
      <c r="B148" s="15"/>
      <c r="C148" s="15"/>
      <c r="D148" s="23"/>
      <c r="E148" s="16"/>
      <c r="F148" s="18" t="str">
        <f>IF(OR($D148="",$E148=""),"",SUM($D148)*SUM($E148))</f>
        <v/>
      </c>
      <c r="G148" s="21" t="str">
        <f>IF(AND($A148="",$B148="",$C148="",$D148="",$E148=""),"",IF($A148="","N° de cession manquant",IF(OR(NOT(ISNUMBER($A148)),SUM($A148)&lt;1,SUM($A148)&gt;MAX('Opérations'!$I$14:$I$513),SUM($A148)&lt;&gt;INT(SUM($A148))),"Cession inconnue (colonne I de l’onglet Opérations)",IF(SUM($D148)&lt;=0,"Quantité manquante",IF($E148="","Cours manquant",IF(SUM($E148)&lt;0,"Cours négatif","OK"))))))</f>
        <v/>
      </c>
    </row>
    <row r="149" spans="1:7" x14ac:dyDescent="0.25">
      <c r="A149" s="22"/>
      <c r="B149" s="15"/>
      <c r="C149" s="15"/>
      <c r="D149" s="23"/>
      <c r="E149" s="16"/>
      <c r="F149" s="18" t="str">
        <f>IF(OR($D149="",$E149=""),"",SUM($D149)*SUM($E149))</f>
        <v/>
      </c>
      <c r="G149" s="21" t="str">
        <f>IF(AND($A149="",$B149="",$C149="",$D149="",$E149=""),"",IF($A149="","N° de cession manquant",IF(OR(NOT(ISNUMBER($A149)),SUM($A149)&lt;1,SUM($A149)&gt;MAX('Opérations'!$I$14:$I$513),SUM($A149)&lt;&gt;INT(SUM($A149))),"Cession inconnue (colonne I de l’onglet Opérations)",IF(SUM($D149)&lt;=0,"Quantité manquante",IF($E149="","Cours manquant",IF(SUM($E149)&lt;0,"Cours négatif","OK"))))))</f>
        <v/>
      </c>
    </row>
    <row r="150" spans="1:7" x14ac:dyDescent="0.25">
      <c r="A150" s="22"/>
      <c r="B150" s="15"/>
      <c r="C150" s="15"/>
      <c r="D150" s="23"/>
      <c r="E150" s="16"/>
      <c r="F150" s="18" t="str">
        <f>IF(OR($D150="",$E150=""),"",SUM($D150)*SUM($E150))</f>
        <v/>
      </c>
      <c r="G150" s="21" t="str">
        <f>IF(AND($A150="",$B150="",$C150="",$D150="",$E150=""),"",IF($A150="","N° de cession manquant",IF(OR(NOT(ISNUMBER($A150)),SUM($A150)&lt;1,SUM($A150)&gt;MAX('Opérations'!$I$14:$I$513),SUM($A150)&lt;&gt;INT(SUM($A150))),"Cession inconnue (colonne I de l’onglet Opérations)",IF(SUM($D150)&lt;=0,"Quantité manquante",IF($E150="","Cours manquant",IF(SUM($E150)&lt;0,"Cours négatif","OK"))))))</f>
        <v/>
      </c>
    </row>
    <row r="151" spans="1:7" x14ac:dyDescent="0.25">
      <c r="A151" s="22"/>
      <c r="B151" s="15"/>
      <c r="C151" s="15"/>
      <c r="D151" s="23"/>
      <c r="E151" s="16"/>
      <c r="F151" s="18" t="str">
        <f>IF(OR($D151="",$E151=""),"",SUM($D151)*SUM($E151))</f>
        <v/>
      </c>
      <c r="G151" s="21" t="str">
        <f>IF(AND($A151="",$B151="",$C151="",$D151="",$E151=""),"",IF($A151="","N° de cession manquant",IF(OR(NOT(ISNUMBER($A151)),SUM($A151)&lt;1,SUM($A151)&gt;MAX('Opérations'!$I$14:$I$513),SUM($A151)&lt;&gt;INT(SUM($A151))),"Cession inconnue (colonne I de l’onglet Opérations)",IF(SUM($D151)&lt;=0,"Quantité manquante",IF($E151="","Cours manquant",IF(SUM($E151)&lt;0,"Cours négatif","OK"))))))</f>
        <v/>
      </c>
    </row>
    <row r="152" spans="1:7" x14ac:dyDescent="0.25">
      <c r="A152" s="22"/>
      <c r="B152" s="15"/>
      <c r="C152" s="15"/>
      <c r="D152" s="23"/>
      <c r="E152" s="16"/>
      <c r="F152" s="18" t="str">
        <f>IF(OR($D152="",$E152=""),"",SUM($D152)*SUM($E152))</f>
        <v/>
      </c>
      <c r="G152" s="21" t="str">
        <f>IF(AND($A152="",$B152="",$C152="",$D152="",$E152=""),"",IF($A152="","N° de cession manquant",IF(OR(NOT(ISNUMBER($A152)),SUM($A152)&lt;1,SUM($A152)&gt;MAX('Opérations'!$I$14:$I$513),SUM($A152)&lt;&gt;INT(SUM($A152))),"Cession inconnue (colonne I de l’onglet Opérations)",IF(SUM($D152)&lt;=0,"Quantité manquante",IF($E152="","Cours manquant",IF(SUM($E152)&lt;0,"Cours négatif","OK"))))))</f>
        <v/>
      </c>
    </row>
    <row r="153" spans="1:7" x14ac:dyDescent="0.25">
      <c r="A153" s="22"/>
      <c r="B153" s="15"/>
      <c r="C153" s="15"/>
      <c r="D153" s="23"/>
      <c r="E153" s="16"/>
      <c r="F153" s="18" t="str">
        <f>IF(OR($D153="",$E153=""),"",SUM($D153)*SUM($E153))</f>
        <v/>
      </c>
      <c r="G153" s="21" t="str">
        <f>IF(AND($A153="",$B153="",$C153="",$D153="",$E153=""),"",IF($A153="","N° de cession manquant",IF(OR(NOT(ISNUMBER($A153)),SUM($A153)&lt;1,SUM($A153)&gt;MAX('Opérations'!$I$14:$I$513),SUM($A153)&lt;&gt;INT(SUM($A153))),"Cession inconnue (colonne I de l’onglet Opérations)",IF(SUM($D153)&lt;=0,"Quantité manquante",IF($E153="","Cours manquant",IF(SUM($E153)&lt;0,"Cours négatif","OK"))))))</f>
        <v/>
      </c>
    </row>
    <row r="154" spans="1:7" x14ac:dyDescent="0.25">
      <c r="A154" s="22"/>
      <c r="B154" s="15"/>
      <c r="C154" s="15"/>
      <c r="D154" s="23"/>
      <c r="E154" s="16"/>
      <c r="F154" s="18" t="str">
        <f>IF(OR($D154="",$E154=""),"",SUM($D154)*SUM($E154))</f>
        <v/>
      </c>
      <c r="G154" s="21" t="str">
        <f>IF(AND($A154="",$B154="",$C154="",$D154="",$E154=""),"",IF($A154="","N° de cession manquant",IF(OR(NOT(ISNUMBER($A154)),SUM($A154)&lt;1,SUM($A154)&gt;MAX('Opérations'!$I$14:$I$513),SUM($A154)&lt;&gt;INT(SUM($A154))),"Cession inconnue (colonne I de l’onglet Opérations)",IF(SUM($D154)&lt;=0,"Quantité manquante",IF($E154="","Cours manquant",IF(SUM($E154)&lt;0,"Cours négatif","OK"))))))</f>
        <v/>
      </c>
    </row>
    <row r="155" spans="1:7" x14ac:dyDescent="0.25">
      <c r="A155" s="22"/>
      <c r="B155" s="15"/>
      <c r="C155" s="15"/>
      <c r="D155" s="23"/>
      <c r="E155" s="16"/>
      <c r="F155" s="18" t="str">
        <f>IF(OR($D155="",$E155=""),"",SUM($D155)*SUM($E155))</f>
        <v/>
      </c>
      <c r="G155" s="21" t="str">
        <f>IF(AND($A155="",$B155="",$C155="",$D155="",$E155=""),"",IF($A155="","N° de cession manquant",IF(OR(NOT(ISNUMBER($A155)),SUM($A155)&lt;1,SUM($A155)&gt;MAX('Opérations'!$I$14:$I$513),SUM($A155)&lt;&gt;INT(SUM($A155))),"Cession inconnue (colonne I de l’onglet Opérations)",IF(SUM($D155)&lt;=0,"Quantité manquante",IF($E155="","Cours manquant",IF(SUM($E155)&lt;0,"Cours négatif","OK"))))))</f>
        <v/>
      </c>
    </row>
    <row r="156" spans="1:7" x14ac:dyDescent="0.25">
      <c r="A156" s="22"/>
      <c r="B156" s="15"/>
      <c r="C156" s="15"/>
      <c r="D156" s="23"/>
      <c r="E156" s="16"/>
      <c r="F156" s="18" t="str">
        <f>IF(OR($D156="",$E156=""),"",SUM($D156)*SUM($E156))</f>
        <v/>
      </c>
      <c r="G156" s="21" t="str">
        <f>IF(AND($A156="",$B156="",$C156="",$D156="",$E156=""),"",IF($A156="","N° de cession manquant",IF(OR(NOT(ISNUMBER($A156)),SUM($A156)&lt;1,SUM($A156)&gt;MAX('Opérations'!$I$14:$I$513),SUM($A156)&lt;&gt;INT(SUM($A156))),"Cession inconnue (colonne I de l’onglet Opérations)",IF(SUM($D156)&lt;=0,"Quantité manquante",IF($E156="","Cours manquant",IF(SUM($E156)&lt;0,"Cours négatif","OK"))))))</f>
        <v/>
      </c>
    </row>
    <row r="157" spans="1:7" x14ac:dyDescent="0.25">
      <c r="A157" s="22"/>
      <c r="B157" s="15"/>
      <c r="C157" s="15"/>
      <c r="D157" s="23"/>
      <c r="E157" s="16"/>
      <c r="F157" s="18" t="str">
        <f>IF(OR($D157="",$E157=""),"",SUM($D157)*SUM($E157))</f>
        <v/>
      </c>
      <c r="G157" s="21" t="str">
        <f>IF(AND($A157="",$B157="",$C157="",$D157="",$E157=""),"",IF($A157="","N° de cession manquant",IF(OR(NOT(ISNUMBER($A157)),SUM($A157)&lt;1,SUM($A157)&gt;MAX('Opérations'!$I$14:$I$513),SUM($A157)&lt;&gt;INT(SUM($A157))),"Cession inconnue (colonne I de l’onglet Opérations)",IF(SUM($D157)&lt;=0,"Quantité manquante",IF($E157="","Cours manquant",IF(SUM($E157)&lt;0,"Cours négatif","OK"))))))</f>
        <v/>
      </c>
    </row>
    <row r="158" spans="1:7" x14ac:dyDescent="0.25">
      <c r="A158" s="22"/>
      <c r="B158" s="15"/>
      <c r="C158" s="15"/>
      <c r="D158" s="23"/>
      <c r="E158" s="16"/>
      <c r="F158" s="18" t="str">
        <f>IF(OR($D158="",$E158=""),"",SUM($D158)*SUM($E158))</f>
        <v/>
      </c>
      <c r="G158" s="21" t="str">
        <f>IF(AND($A158="",$B158="",$C158="",$D158="",$E158=""),"",IF($A158="","N° de cession manquant",IF(OR(NOT(ISNUMBER($A158)),SUM($A158)&lt;1,SUM($A158)&gt;MAX('Opérations'!$I$14:$I$513),SUM($A158)&lt;&gt;INT(SUM($A158))),"Cession inconnue (colonne I de l’onglet Opérations)",IF(SUM($D158)&lt;=0,"Quantité manquante",IF($E158="","Cours manquant",IF(SUM($E158)&lt;0,"Cours négatif","OK"))))))</f>
        <v/>
      </c>
    </row>
    <row r="159" spans="1:7" x14ac:dyDescent="0.25">
      <c r="A159" s="22"/>
      <c r="B159" s="15"/>
      <c r="C159" s="15"/>
      <c r="D159" s="23"/>
      <c r="E159" s="16"/>
      <c r="F159" s="18" t="str">
        <f>IF(OR($D159="",$E159=""),"",SUM($D159)*SUM($E159))</f>
        <v/>
      </c>
      <c r="G159" s="21" t="str">
        <f>IF(AND($A159="",$B159="",$C159="",$D159="",$E159=""),"",IF($A159="","N° de cession manquant",IF(OR(NOT(ISNUMBER($A159)),SUM($A159)&lt;1,SUM($A159)&gt;MAX('Opérations'!$I$14:$I$513),SUM($A159)&lt;&gt;INT(SUM($A159))),"Cession inconnue (colonne I de l’onglet Opérations)",IF(SUM($D159)&lt;=0,"Quantité manquante",IF($E159="","Cours manquant",IF(SUM($E159)&lt;0,"Cours négatif","OK"))))))</f>
        <v/>
      </c>
    </row>
    <row r="160" spans="1:7" x14ac:dyDescent="0.25">
      <c r="A160" s="22"/>
      <c r="B160" s="15"/>
      <c r="C160" s="15"/>
      <c r="D160" s="23"/>
      <c r="E160" s="16"/>
      <c r="F160" s="18" t="str">
        <f>IF(OR($D160="",$E160=""),"",SUM($D160)*SUM($E160))</f>
        <v/>
      </c>
      <c r="G160" s="21" t="str">
        <f>IF(AND($A160="",$B160="",$C160="",$D160="",$E160=""),"",IF($A160="","N° de cession manquant",IF(OR(NOT(ISNUMBER($A160)),SUM($A160)&lt;1,SUM($A160)&gt;MAX('Opérations'!$I$14:$I$513),SUM($A160)&lt;&gt;INT(SUM($A160))),"Cession inconnue (colonne I de l’onglet Opérations)",IF(SUM($D160)&lt;=0,"Quantité manquante",IF($E160="","Cours manquant",IF(SUM($E160)&lt;0,"Cours négatif","OK"))))))</f>
        <v/>
      </c>
    </row>
    <row r="161" spans="1:7" x14ac:dyDescent="0.25">
      <c r="A161" s="22"/>
      <c r="B161" s="15"/>
      <c r="C161" s="15"/>
      <c r="D161" s="23"/>
      <c r="E161" s="16"/>
      <c r="F161" s="18" t="str">
        <f>IF(OR($D161="",$E161=""),"",SUM($D161)*SUM($E161))</f>
        <v/>
      </c>
      <c r="G161" s="21" t="str">
        <f>IF(AND($A161="",$B161="",$C161="",$D161="",$E161=""),"",IF($A161="","N° de cession manquant",IF(OR(NOT(ISNUMBER($A161)),SUM($A161)&lt;1,SUM($A161)&gt;MAX('Opérations'!$I$14:$I$513),SUM($A161)&lt;&gt;INT(SUM($A161))),"Cession inconnue (colonne I de l’onglet Opérations)",IF(SUM($D161)&lt;=0,"Quantité manquante",IF($E161="","Cours manquant",IF(SUM($E161)&lt;0,"Cours négatif","OK"))))))</f>
        <v/>
      </c>
    </row>
    <row r="162" spans="1:7" x14ac:dyDescent="0.25">
      <c r="A162" s="22"/>
      <c r="B162" s="15"/>
      <c r="C162" s="15"/>
      <c r="D162" s="23"/>
      <c r="E162" s="16"/>
      <c r="F162" s="18" t="str">
        <f>IF(OR($D162="",$E162=""),"",SUM($D162)*SUM($E162))</f>
        <v/>
      </c>
      <c r="G162" s="21" t="str">
        <f>IF(AND($A162="",$B162="",$C162="",$D162="",$E162=""),"",IF($A162="","N° de cession manquant",IF(OR(NOT(ISNUMBER($A162)),SUM($A162)&lt;1,SUM($A162)&gt;MAX('Opérations'!$I$14:$I$513),SUM($A162)&lt;&gt;INT(SUM($A162))),"Cession inconnue (colonne I de l’onglet Opérations)",IF(SUM($D162)&lt;=0,"Quantité manquante",IF($E162="","Cours manquant",IF(SUM($E162)&lt;0,"Cours négatif","OK"))))))</f>
        <v/>
      </c>
    </row>
    <row r="163" spans="1:7" x14ac:dyDescent="0.25">
      <c r="A163" s="22"/>
      <c r="B163" s="15"/>
      <c r="C163" s="15"/>
      <c r="D163" s="23"/>
      <c r="E163" s="16"/>
      <c r="F163" s="18" t="str">
        <f>IF(OR($D163="",$E163=""),"",SUM($D163)*SUM($E163))</f>
        <v/>
      </c>
      <c r="G163" s="21" t="str">
        <f>IF(AND($A163="",$B163="",$C163="",$D163="",$E163=""),"",IF($A163="","N° de cession manquant",IF(OR(NOT(ISNUMBER($A163)),SUM($A163)&lt;1,SUM($A163)&gt;MAX('Opérations'!$I$14:$I$513),SUM($A163)&lt;&gt;INT(SUM($A163))),"Cession inconnue (colonne I de l’onglet Opérations)",IF(SUM($D163)&lt;=0,"Quantité manquante",IF($E163="","Cours manquant",IF(SUM($E163)&lt;0,"Cours négatif","OK"))))))</f>
        <v/>
      </c>
    </row>
    <row r="164" spans="1:7" x14ac:dyDescent="0.25">
      <c r="A164" s="22"/>
      <c r="B164" s="15"/>
      <c r="C164" s="15"/>
      <c r="D164" s="23"/>
      <c r="E164" s="16"/>
      <c r="F164" s="18" t="str">
        <f>IF(OR($D164="",$E164=""),"",SUM($D164)*SUM($E164))</f>
        <v/>
      </c>
      <c r="G164" s="21" t="str">
        <f>IF(AND($A164="",$B164="",$C164="",$D164="",$E164=""),"",IF($A164="","N° de cession manquant",IF(OR(NOT(ISNUMBER($A164)),SUM($A164)&lt;1,SUM($A164)&gt;MAX('Opérations'!$I$14:$I$513),SUM($A164)&lt;&gt;INT(SUM($A164))),"Cession inconnue (colonne I de l’onglet Opérations)",IF(SUM($D164)&lt;=0,"Quantité manquante",IF($E164="","Cours manquant",IF(SUM($E164)&lt;0,"Cours négatif","OK"))))))</f>
        <v/>
      </c>
    </row>
    <row r="165" spans="1:7" x14ac:dyDescent="0.25">
      <c r="A165" s="22"/>
      <c r="B165" s="15"/>
      <c r="C165" s="15"/>
      <c r="D165" s="23"/>
      <c r="E165" s="16"/>
      <c r="F165" s="18" t="str">
        <f>IF(OR($D165="",$E165=""),"",SUM($D165)*SUM($E165))</f>
        <v/>
      </c>
      <c r="G165" s="21" t="str">
        <f>IF(AND($A165="",$B165="",$C165="",$D165="",$E165=""),"",IF($A165="","N° de cession manquant",IF(OR(NOT(ISNUMBER($A165)),SUM($A165)&lt;1,SUM($A165)&gt;MAX('Opérations'!$I$14:$I$513),SUM($A165)&lt;&gt;INT(SUM($A165))),"Cession inconnue (colonne I de l’onglet Opérations)",IF(SUM($D165)&lt;=0,"Quantité manquante",IF($E165="","Cours manquant",IF(SUM($E165)&lt;0,"Cours négatif","OK"))))))</f>
        <v/>
      </c>
    </row>
    <row r="166" spans="1:7" x14ac:dyDescent="0.25">
      <c r="A166" s="22"/>
      <c r="B166" s="15"/>
      <c r="C166" s="15"/>
      <c r="D166" s="23"/>
      <c r="E166" s="16"/>
      <c r="F166" s="18" t="str">
        <f>IF(OR($D166="",$E166=""),"",SUM($D166)*SUM($E166))</f>
        <v/>
      </c>
      <c r="G166" s="21" t="str">
        <f>IF(AND($A166="",$B166="",$C166="",$D166="",$E166=""),"",IF($A166="","N° de cession manquant",IF(OR(NOT(ISNUMBER($A166)),SUM($A166)&lt;1,SUM($A166)&gt;MAX('Opérations'!$I$14:$I$513),SUM($A166)&lt;&gt;INT(SUM($A166))),"Cession inconnue (colonne I de l’onglet Opérations)",IF(SUM($D166)&lt;=0,"Quantité manquante",IF($E166="","Cours manquant",IF(SUM($E166)&lt;0,"Cours négatif","OK"))))))</f>
        <v/>
      </c>
    </row>
    <row r="167" spans="1:7" x14ac:dyDescent="0.25">
      <c r="A167" s="22"/>
      <c r="B167" s="15"/>
      <c r="C167" s="15"/>
      <c r="D167" s="23"/>
      <c r="E167" s="16"/>
      <c r="F167" s="18" t="str">
        <f>IF(OR($D167="",$E167=""),"",SUM($D167)*SUM($E167))</f>
        <v/>
      </c>
      <c r="G167" s="21" t="str">
        <f>IF(AND($A167="",$B167="",$C167="",$D167="",$E167=""),"",IF($A167="","N° de cession manquant",IF(OR(NOT(ISNUMBER($A167)),SUM($A167)&lt;1,SUM($A167)&gt;MAX('Opérations'!$I$14:$I$513),SUM($A167)&lt;&gt;INT(SUM($A167))),"Cession inconnue (colonne I de l’onglet Opérations)",IF(SUM($D167)&lt;=0,"Quantité manquante",IF($E167="","Cours manquant",IF(SUM($E167)&lt;0,"Cours négatif","OK"))))))</f>
        <v/>
      </c>
    </row>
    <row r="168" spans="1:7" x14ac:dyDescent="0.25">
      <c r="A168" s="22"/>
      <c r="B168" s="15"/>
      <c r="C168" s="15"/>
      <c r="D168" s="23"/>
      <c r="E168" s="16"/>
      <c r="F168" s="18" t="str">
        <f>IF(OR($D168="",$E168=""),"",SUM($D168)*SUM($E168))</f>
        <v/>
      </c>
      <c r="G168" s="21" t="str">
        <f>IF(AND($A168="",$B168="",$C168="",$D168="",$E168=""),"",IF($A168="","N° de cession manquant",IF(OR(NOT(ISNUMBER($A168)),SUM($A168)&lt;1,SUM($A168)&gt;MAX('Opérations'!$I$14:$I$513),SUM($A168)&lt;&gt;INT(SUM($A168))),"Cession inconnue (colonne I de l’onglet Opérations)",IF(SUM($D168)&lt;=0,"Quantité manquante",IF($E168="","Cours manquant",IF(SUM($E168)&lt;0,"Cours négatif","OK"))))))</f>
        <v/>
      </c>
    </row>
    <row r="169" spans="1:7" x14ac:dyDescent="0.25">
      <c r="A169" s="22"/>
      <c r="B169" s="15"/>
      <c r="C169" s="15"/>
      <c r="D169" s="23"/>
      <c r="E169" s="16"/>
      <c r="F169" s="18" t="str">
        <f>IF(OR($D169="",$E169=""),"",SUM($D169)*SUM($E169))</f>
        <v/>
      </c>
      <c r="G169" s="21" t="str">
        <f>IF(AND($A169="",$B169="",$C169="",$D169="",$E169=""),"",IF($A169="","N° de cession manquant",IF(OR(NOT(ISNUMBER($A169)),SUM($A169)&lt;1,SUM($A169)&gt;MAX('Opérations'!$I$14:$I$513),SUM($A169)&lt;&gt;INT(SUM($A169))),"Cession inconnue (colonne I de l’onglet Opérations)",IF(SUM($D169)&lt;=0,"Quantité manquante",IF($E169="","Cours manquant",IF(SUM($E169)&lt;0,"Cours négatif","OK"))))))</f>
        <v/>
      </c>
    </row>
    <row r="170" spans="1:7" x14ac:dyDescent="0.25">
      <c r="A170" s="22"/>
      <c r="B170" s="15"/>
      <c r="C170" s="15"/>
      <c r="D170" s="23"/>
      <c r="E170" s="16"/>
      <c r="F170" s="18" t="str">
        <f>IF(OR($D170="",$E170=""),"",SUM($D170)*SUM($E170))</f>
        <v/>
      </c>
      <c r="G170" s="21" t="str">
        <f>IF(AND($A170="",$B170="",$C170="",$D170="",$E170=""),"",IF($A170="","N° de cession manquant",IF(OR(NOT(ISNUMBER($A170)),SUM($A170)&lt;1,SUM($A170)&gt;MAX('Opérations'!$I$14:$I$513),SUM($A170)&lt;&gt;INT(SUM($A170))),"Cession inconnue (colonne I de l’onglet Opérations)",IF(SUM($D170)&lt;=0,"Quantité manquante",IF($E170="","Cours manquant",IF(SUM($E170)&lt;0,"Cours négatif","OK"))))))</f>
        <v/>
      </c>
    </row>
    <row r="171" spans="1:7" x14ac:dyDescent="0.25">
      <c r="A171" s="22"/>
      <c r="B171" s="15"/>
      <c r="C171" s="15"/>
      <c r="D171" s="23"/>
      <c r="E171" s="16"/>
      <c r="F171" s="18" t="str">
        <f>IF(OR($D171="",$E171=""),"",SUM($D171)*SUM($E171))</f>
        <v/>
      </c>
      <c r="G171" s="21" t="str">
        <f>IF(AND($A171="",$B171="",$C171="",$D171="",$E171=""),"",IF($A171="","N° de cession manquant",IF(OR(NOT(ISNUMBER($A171)),SUM($A171)&lt;1,SUM($A171)&gt;MAX('Opérations'!$I$14:$I$513),SUM($A171)&lt;&gt;INT(SUM($A171))),"Cession inconnue (colonne I de l’onglet Opérations)",IF(SUM($D171)&lt;=0,"Quantité manquante",IF($E171="","Cours manquant",IF(SUM($E171)&lt;0,"Cours négatif","OK"))))))</f>
        <v/>
      </c>
    </row>
    <row r="172" spans="1:7" x14ac:dyDescent="0.25">
      <c r="A172" s="22"/>
      <c r="B172" s="15"/>
      <c r="C172" s="15"/>
      <c r="D172" s="23"/>
      <c r="E172" s="16"/>
      <c r="F172" s="18" t="str">
        <f>IF(OR($D172="",$E172=""),"",SUM($D172)*SUM($E172))</f>
        <v/>
      </c>
      <c r="G172" s="21" t="str">
        <f>IF(AND($A172="",$B172="",$C172="",$D172="",$E172=""),"",IF($A172="","N° de cession manquant",IF(OR(NOT(ISNUMBER($A172)),SUM($A172)&lt;1,SUM($A172)&gt;MAX('Opérations'!$I$14:$I$513),SUM($A172)&lt;&gt;INT(SUM($A172))),"Cession inconnue (colonne I de l’onglet Opérations)",IF(SUM($D172)&lt;=0,"Quantité manquante",IF($E172="","Cours manquant",IF(SUM($E172)&lt;0,"Cours négatif","OK"))))))</f>
        <v/>
      </c>
    </row>
    <row r="173" spans="1:7" x14ac:dyDescent="0.25">
      <c r="A173" s="22"/>
      <c r="B173" s="15"/>
      <c r="C173" s="15"/>
      <c r="D173" s="23"/>
      <c r="E173" s="16"/>
      <c r="F173" s="18" t="str">
        <f>IF(OR($D173="",$E173=""),"",SUM($D173)*SUM($E173))</f>
        <v/>
      </c>
      <c r="G173" s="21" t="str">
        <f>IF(AND($A173="",$B173="",$C173="",$D173="",$E173=""),"",IF($A173="","N° de cession manquant",IF(OR(NOT(ISNUMBER($A173)),SUM($A173)&lt;1,SUM($A173)&gt;MAX('Opérations'!$I$14:$I$513),SUM($A173)&lt;&gt;INT(SUM($A173))),"Cession inconnue (colonne I de l’onglet Opérations)",IF(SUM($D173)&lt;=0,"Quantité manquante",IF($E173="","Cours manquant",IF(SUM($E173)&lt;0,"Cours négatif","OK"))))))</f>
        <v/>
      </c>
    </row>
    <row r="174" spans="1:7" x14ac:dyDescent="0.25">
      <c r="A174" s="22"/>
      <c r="B174" s="15"/>
      <c r="C174" s="15"/>
      <c r="D174" s="23"/>
      <c r="E174" s="16"/>
      <c r="F174" s="18" t="str">
        <f>IF(OR($D174="",$E174=""),"",SUM($D174)*SUM($E174))</f>
        <v/>
      </c>
      <c r="G174" s="21" t="str">
        <f>IF(AND($A174="",$B174="",$C174="",$D174="",$E174=""),"",IF($A174="","N° de cession manquant",IF(OR(NOT(ISNUMBER($A174)),SUM($A174)&lt;1,SUM($A174)&gt;MAX('Opérations'!$I$14:$I$513),SUM($A174)&lt;&gt;INT(SUM($A174))),"Cession inconnue (colonne I de l’onglet Opérations)",IF(SUM($D174)&lt;=0,"Quantité manquante",IF($E174="","Cours manquant",IF(SUM($E174)&lt;0,"Cours négatif","OK"))))))</f>
        <v/>
      </c>
    </row>
    <row r="175" spans="1:7" x14ac:dyDescent="0.25">
      <c r="A175" s="22"/>
      <c r="B175" s="15"/>
      <c r="C175" s="15"/>
      <c r="D175" s="23"/>
      <c r="E175" s="16"/>
      <c r="F175" s="18" t="str">
        <f>IF(OR($D175="",$E175=""),"",SUM($D175)*SUM($E175))</f>
        <v/>
      </c>
      <c r="G175" s="21" t="str">
        <f>IF(AND($A175="",$B175="",$C175="",$D175="",$E175=""),"",IF($A175="","N° de cession manquant",IF(OR(NOT(ISNUMBER($A175)),SUM($A175)&lt;1,SUM($A175)&gt;MAX('Opérations'!$I$14:$I$513),SUM($A175)&lt;&gt;INT(SUM($A175))),"Cession inconnue (colonne I de l’onglet Opérations)",IF(SUM($D175)&lt;=0,"Quantité manquante",IF($E175="","Cours manquant",IF(SUM($E175)&lt;0,"Cours négatif","OK"))))))</f>
        <v/>
      </c>
    </row>
    <row r="176" spans="1:7" x14ac:dyDescent="0.25">
      <c r="A176" s="22"/>
      <c r="B176" s="15"/>
      <c r="C176" s="15"/>
      <c r="D176" s="23"/>
      <c r="E176" s="16"/>
      <c r="F176" s="18" t="str">
        <f>IF(OR($D176="",$E176=""),"",SUM($D176)*SUM($E176))</f>
        <v/>
      </c>
      <c r="G176" s="21" t="str">
        <f>IF(AND($A176="",$B176="",$C176="",$D176="",$E176=""),"",IF($A176="","N° de cession manquant",IF(OR(NOT(ISNUMBER($A176)),SUM($A176)&lt;1,SUM($A176)&gt;MAX('Opérations'!$I$14:$I$513),SUM($A176)&lt;&gt;INT(SUM($A176))),"Cession inconnue (colonne I de l’onglet Opérations)",IF(SUM($D176)&lt;=0,"Quantité manquante",IF($E176="","Cours manquant",IF(SUM($E176)&lt;0,"Cours négatif","OK"))))))</f>
        <v/>
      </c>
    </row>
    <row r="177" spans="1:7" x14ac:dyDescent="0.25">
      <c r="A177" s="22"/>
      <c r="B177" s="15"/>
      <c r="C177" s="15"/>
      <c r="D177" s="23"/>
      <c r="E177" s="16"/>
      <c r="F177" s="18" t="str">
        <f>IF(OR($D177="",$E177=""),"",SUM($D177)*SUM($E177))</f>
        <v/>
      </c>
      <c r="G177" s="21" t="str">
        <f>IF(AND($A177="",$B177="",$C177="",$D177="",$E177=""),"",IF($A177="","N° de cession manquant",IF(OR(NOT(ISNUMBER($A177)),SUM($A177)&lt;1,SUM($A177)&gt;MAX('Opérations'!$I$14:$I$513),SUM($A177)&lt;&gt;INT(SUM($A177))),"Cession inconnue (colonne I de l’onglet Opérations)",IF(SUM($D177)&lt;=0,"Quantité manquante",IF($E177="","Cours manquant",IF(SUM($E177)&lt;0,"Cours négatif","OK"))))))</f>
        <v/>
      </c>
    </row>
    <row r="178" spans="1:7" x14ac:dyDescent="0.25">
      <c r="A178" s="22"/>
      <c r="B178" s="15"/>
      <c r="C178" s="15"/>
      <c r="D178" s="23"/>
      <c r="E178" s="16"/>
      <c r="F178" s="18" t="str">
        <f>IF(OR($D178="",$E178=""),"",SUM($D178)*SUM($E178))</f>
        <v/>
      </c>
      <c r="G178" s="21" t="str">
        <f>IF(AND($A178="",$B178="",$C178="",$D178="",$E178=""),"",IF($A178="","N° de cession manquant",IF(OR(NOT(ISNUMBER($A178)),SUM($A178)&lt;1,SUM($A178)&gt;MAX('Opérations'!$I$14:$I$513),SUM($A178)&lt;&gt;INT(SUM($A178))),"Cession inconnue (colonne I de l’onglet Opérations)",IF(SUM($D178)&lt;=0,"Quantité manquante",IF($E178="","Cours manquant",IF(SUM($E178)&lt;0,"Cours négatif","OK"))))))</f>
        <v/>
      </c>
    </row>
    <row r="179" spans="1:7" x14ac:dyDescent="0.25">
      <c r="A179" s="22"/>
      <c r="B179" s="15"/>
      <c r="C179" s="15"/>
      <c r="D179" s="23"/>
      <c r="E179" s="16"/>
      <c r="F179" s="18" t="str">
        <f>IF(OR($D179="",$E179=""),"",SUM($D179)*SUM($E179))</f>
        <v/>
      </c>
      <c r="G179" s="21" t="str">
        <f>IF(AND($A179="",$B179="",$C179="",$D179="",$E179=""),"",IF($A179="","N° de cession manquant",IF(OR(NOT(ISNUMBER($A179)),SUM($A179)&lt;1,SUM($A179)&gt;MAX('Opérations'!$I$14:$I$513),SUM($A179)&lt;&gt;INT(SUM($A179))),"Cession inconnue (colonne I de l’onglet Opérations)",IF(SUM($D179)&lt;=0,"Quantité manquante",IF($E179="","Cours manquant",IF(SUM($E179)&lt;0,"Cours négatif","OK"))))))</f>
        <v/>
      </c>
    </row>
    <row r="180" spans="1:7" x14ac:dyDescent="0.25">
      <c r="A180" s="22"/>
      <c r="B180" s="15"/>
      <c r="C180" s="15"/>
      <c r="D180" s="23"/>
      <c r="E180" s="16"/>
      <c r="F180" s="18" t="str">
        <f>IF(OR($D180="",$E180=""),"",SUM($D180)*SUM($E180))</f>
        <v/>
      </c>
      <c r="G180" s="21" t="str">
        <f>IF(AND($A180="",$B180="",$C180="",$D180="",$E180=""),"",IF($A180="","N° de cession manquant",IF(OR(NOT(ISNUMBER($A180)),SUM($A180)&lt;1,SUM($A180)&gt;MAX('Opérations'!$I$14:$I$513),SUM($A180)&lt;&gt;INT(SUM($A180))),"Cession inconnue (colonne I de l’onglet Opérations)",IF(SUM($D180)&lt;=0,"Quantité manquante",IF($E180="","Cours manquant",IF(SUM($E180)&lt;0,"Cours négatif","OK"))))))</f>
        <v/>
      </c>
    </row>
    <row r="181" spans="1:7" x14ac:dyDescent="0.25">
      <c r="A181" s="22"/>
      <c r="B181" s="15"/>
      <c r="C181" s="15"/>
      <c r="D181" s="23"/>
      <c r="E181" s="16"/>
      <c r="F181" s="18" t="str">
        <f>IF(OR($D181="",$E181=""),"",SUM($D181)*SUM($E181))</f>
        <v/>
      </c>
      <c r="G181" s="21" t="str">
        <f>IF(AND($A181="",$B181="",$C181="",$D181="",$E181=""),"",IF($A181="","N° de cession manquant",IF(OR(NOT(ISNUMBER($A181)),SUM($A181)&lt;1,SUM($A181)&gt;MAX('Opérations'!$I$14:$I$513),SUM($A181)&lt;&gt;INT(SUM($A181))),"Cession inconnue (colonne I de l’onglet Opérations)",IF(SUM($D181)&lt;=0,"Quantité manquante",IF($E181="","Cours manquant",IF(SUM($E181)&lt;0,"Cours négatif","OK"))))))</f>
        <v/>
      </c>
    </row>
    <row r="182" spans="1:7" x14ac:dyDescent="0.25">
      <c r="A182" s="22"/>
      <c r="B182" s="15"/>
      <c r="C182" s="15"/>
      <c r="D182" s="23"/>
      <c r="E182" s="16"/>
      <c r="F182" s="18" t="str">
        <f>IF(OR($D182="",$E182=""),"",SUM($D182)*SUM($E182))</f>
        <v/>
      </c>
      <c r="G182" s="21" t="str">
        <f>IF(AND($A182="",$B182="",$C182="",$D182="",$E182=""),"",IF($A182="","N° de cession manquant",IF(OR(NOT(ISNUMBER($A182)),SUM($A182)&lt;1,SUM($A182)&gt;MAX('Opérations'!$I$14:$I$513),SUM($A182)&lt;&gt;INT(SUM($A182))),"Cession inconnue (colonne I de l’onglet Opérations)",IF(SUM($D182)&lt;=0,"Quantité manquante",IF($E182="","Cours manquant",IF(SUM($E182)&lt;0,"Cours négatif","OK"))))))</f>
        <v/>
      </c>
    </row>
    <row r="183" spans="1:7" x14ac:dyDescent="0.25">
      <c r="A183" s="22"/>
      <c r="B183" s="15"/>
      <c r="C183" s="15"/>
      <c r="D183" s="23"/>
      <c r="E183" s="16"/>
      <c r="F183" s="18" t="str">
        <f>IF(OR($D183="",$E183=""),"",SUM($D183)*SUM($E183))</f>
        <v/>
      </c>
      <c r="G183" s="21" t="str">
        <f>IF(AND($A183="",$B183="",$C183="",$D183="",$E183=""),"",IF($A183="","N° de cession manquant",IF(OR(NOT(ISNUMBER($A183)),SUM($A183)&lt;1,SUM($A183)&gt;MAX('Opérations'!$I$14:$I$513),SUM($A183)&lt;&gt;INT(SUM($A183))),"Cession inconnue (colonne I de l’onglet Opérations)",IF(SUM($D183)&lt;=0,"Quantité manquante",IF($E183="","Cours manquant",IF(SUM($E183)&lt;0,"Cours négatif","OK"))))))</f>
        <v/>
      </c>
    </row>
    <row r="184" spans="1:7" x14ac:dyDescent="0.25">
      <c r="A184" s="22"/>
      <c r="B184" s="15"/>
      <c r="C184" s="15"/>
      <c r="D184" s="23"/>
      <c r="E184" s="16"/>
      <c r="F184" s="18" t="str">
        <f>IF(OR($D184="",$E184=""),"",SUM($D184)*SUM($E184))</f>
        <v/>
      </c>
      <c r="G184" s="21" t="str">
        <f>IF(AND($A184="",$B184="",$C184="",$D184="",$E184=""),"",IF($A184="","N° de cession manquant",IF(OR(NOT(ISNUMBER($A184)),SUM($A184)&lt;1,SUM($A184)&gt;MAX('Opérations'!$I$14:$I$513),SUM($A184)&lt;&gt;INT(SUM($A184))),"Cession inconnue (colonne I de l’onglet Opérations)",IF(SUM($D184)&lt;=0,"Quantité manquante",IF($E184="","Cours manquant",IF(SUM($E184)&lt;0,"Cours négatif","OK"))))))</f>
        <v/>
      </c>
    </row>
    <row r="185" spans="1:7" x14ac:dyDescent="0.25">
      <c r="A185" s="22"/>
      <c r="B185" s="15"/>
      <c r="C185" s="15"/>
      <c r="D185" s="23"/>
      <c r="E185" s="16"/>
      <c r="F185" s="18" t="str">
        <f>IF(OR($D185="",$E185=""),"",SUM($D185)*SUM($E185))</f>
        <v/>
      </c>
      <c r="G185" s="21" t="str">
        <f>IF(AND($A185="",$B185="",$C185="",$D185="",$E185=""),"",IF($A185="","N° de cession manquant",IF(OR(NOT(ISNUMBER($A185)),SUM($A185)&lt;1,SUM($A185)&gt;MAX('Opérations'!$I$14:$I$513),SUM($A185)&lt;&gt;INT(SUM($A185))),"Cession inconnue (colonne I de l’onglet Opérations)",IF(SUM($D185)&lt;=0,"Quantité manquante",IF($E185="","Cours manquant",IF(SUM($E185)&lt;0,"Cours négatif","OK"))))))</f>
        <v/>
      </c>
    </row>
    <row r="186" spans="1:7" x14ac:dyDescent="0.25">
      <c r="A186" s="22"/>
      <c r="B186" s="15"/>
      <c r="C186" s="15"/>
      <c r="D186" s="23"/>
      <c r="E186" s="16"/>
      <c r="F186" s="18" t="str">
        <f>IF(OR($D186="",$E186=""),"",SUM($D186)*SUM($E186))</f>
        <v/>
      </c>
      <c r="G186" s="21" t="str">
        <f>IF(AND($A186="",$B186="",$C186="",$D186="",$E186=""),"",IF($A186="","N° de cession manquant",IF(OR(NOT(ISNUMBER($A186)),SUM($A186)&lt;1,SUM($A186)&gt;MAX('Opérations'!$I$14:$I$513),SUM($A186)&lt;&gt;INT(SUM($A186))),"Cession inconnue (colonne I de l’onglet Opérations)",IF(SUM($D186)&lt;=0,"Quantité manquante",IF($E186="","Cours manquant",IF(SUM($E186)&lt;0,"Cours négatif","OK"))))))</f>
        <v/>
      </c>
    </row>
    <row r="187" spans="1:7" x14ac:dyDescent="0.25">
      <c r="A187" s="22"/>
      <c r="B187" s="15"/>
      <c r="C187" s="15"/>
      <c r="D187" s="23"/>
      <c r="E187" s="16"/>
      <c r="F187" s="18" t="str">
        <f>IF(OR($D187="",$E187=""),"",SUM($D187)*SUM($E187))</f>
        <v/>
      </c>
      <c r="G187" s="21" t="str">
        <f>IF(AND($A187="",$B187="",$C187="",$D187="",$E187=""),"",IF($A187="","N° de cession manquant",IF(OR(NOT(ISNUMBER($A187)),SUM($A187)&lt;1,SUM($A187)&gt;MAX('Opérations'!$I$14:$I$513),SUM($A187)&lt;&gt;INT(SUM($A187))),"Cession inconnue (colonne I de l’onglet Opérations)",IF(SUM($D187)&lt;=0,"Quantité manquante",IF($E187="","Cours manquant",IF(SUM($E187)&lt;0,"Cours négatif","OK"))))))</f>
        <v/>
      </c>
    </row>
    <row r="188" spans="1:7" x14ac:dyDescent="0.25">
      <c r="A188" s="22"/>
      <c r="B188" s="15"/>
      <c r="C188" s="15"/>
      <c r="D188" s="23"/>
      <c r="E188" s="16"/>
      <c r="F188" s="18" t="str">
        <f>IF(OR($D188="",$E188=""),"",SUM($D188)*SUM($E188))</f>
        <v/>
      </c>
      <c r="G188" s="21" t="str">
        <f>IF(AND($A188="",$B188="",$C188="",$D188="",$E188=""),"",IF($A188="","N° de cession manquant",IF(OR(NOT(ISNUMBER($A188)),SUM($A188)&lt;1,SUM($A188)&gt;MAX('Opérations'!$I$14:$I$513),SUM($A188)&lt;&gt;INT(SUM($A188))),"Cession inconnue (colonne I de l’onglet Opérations)",IF(SUM($D188)&lt;=0,"Quantité manquante",IF($E188="","Cours manquant",IF(SUM($E188)&lt;0,"Cours négatif","OK"))))))</f>
        <v/>
      </c>
    </row>
    <row r="189" spans="1:7" x14ac:dyDescent="0.25">
      <c r="A189" s="22"/>
      <c r="B189" s="15"/>
      <c r="C189" s="15"/>
      <c r="D189" s="23"/>
      <c r="E189" s="16"/>
      <c r="F189" s="18" t="str">
        <f>IF(OR($D189="",$E189=""),"",SUM($D189)*SUM($E189))</f>
        <v/>
      </c>
      <c r="G189" s="21" t="str">
        <f>IF(AND($A189="",$B189="",$C189="",$D189="",$E189=""),"",IF($A189="","N° de cession manquant",IF(OR(NOT(ISNUMBER($A189)),SUM($A189)&lt;1,SUM($A189)&gt;MAX('Opérations'!$I$14:$I$513),SUM($A189)&lt;&gt;INT(SUM($A189))),"Cession inconnue (colonne I de l’onglet Opérations)",IF(SUM($D189)&lt;=0,"Quantité manquante",IF($E189="","Cours manquant",IF(SUM($E189)&lt;0,"Cours négatif","OK"))))))</f>
        <v/>
      </c>
    </row>
    <row r="190" spans="1:7" x14ac:dyDescent="0.25">
      <c r="A190" s="22"/>
      <c r="B190" s="15"/>
      <c r="C190" s="15"/>
      <c r="D190" s="23"/>
      <c r="E190" s="16"/>
      <c r="F190" s="18" t="str">
        <f>IF(OR($D190="",$E190=""),"",SUM($D190)*SUM($E190))</f>
        <v/>
      </c>
      <c r="G190" s="21" t="str">
        <f>IF(AND($A190="",$B190="",$C190="",$D190="",$E190=""),"",IF($A190="","N° de cession manquant",IF(OR(NOT(ISNUMBER($A190)),SUM($A190)&lt;1,SUM($A190)&gt;MAX('Opérations'!$I$14:$I$513),SUM($A190)&lt;&gt;INT(SUM($A190))),"Cession inconnue (colonne I de l’onglet Opérations)",IF(SUM($D190)&lt;=0,"Quantité manquante",IF($E190="","Cours manquant",IF(SUM($E190)&lt;0,"Cours négatif","OK"))))))</f>
        <v/>
      </c>
    </row>
    <row r="191" spans="1:7" x14ac:dyDescent="0.25">
      <c r="A191" s="22"/>
      <c r="B191" s="15"/>
      <c r="C191" s="15"/>
      <c r="D191" s="23"/>
      <c r="E191" s="16"/>
      <c r="F191" s="18" t="str">
        <f>IF(OR($D191="",$E191=""),"",SUM($D191)*SUM($E191))</f>
        <v/>
      </c>
      <c r="G191" s="21" t="str">
        <f>IF(AND($A191="",$B191="",$C191="",$D191="",$E191=""),"",IF($A191="","N° de cession manquant",IF(OR(NOT(ISNUMBER($A191)),SUM($A191)&lt;1,SUM($A191)&gt;MAX('Opérations'!$I$14:$I$513),SUM($A191)&lt;&gt;INT(SUM($A191))),"Cession inconnue (colonne I de l’onglet Opérations)",IF(SUM($D191)&lt;=0,"Quantité manquante",IF($E191="","Cours manquant",IF(SUM($E191)&lt;0,"Cours négatif","OK"))))))</f>
        <v/>
      </c>
    </row>
    <row r="192" spans="1:7" x14ac:dyDescent="0.25">
      <c r="A192" s="22"/>
      <c r="B192" s="15"/>
      <c r="C192" s="15"/>
      <c r="D192" s="23"/>
      <c r="E192" s="16"/>
      <c r="F192" s="18" t="str">
        <f>IF(OR($D192="",$E192=""),"",SUM($D192)*SUM($E192))</f>
        <v/>
      </c>
      <c r="G192" s="21" t="str">
        <f>IF(AND($A192="",$B192="",$C192="",$D192="",$E192=""),"",IF($A192="","N° de cession manquant",IF(OR(NOT(ISNUMBER($A192)),SUM($A192)&lt;1,SUM($A192)&gt;MAX('Opérations'!$I$14:$I$513),SUM($A192)&lt;&gt;INT(SUM($A192))),"Cession inconnue (colonne I de l’onglet Opérations)",IF(SUM($D192)&lt;=0,"Quantité manquante",IF($E192="","Cours manquant",IF(SUM($E192)&lt;0,"Cours négatif","OK"))))))</f>
        <v/>
      </c>
    </row>
    <row r="193" spans="1:7" x14ac:dyDescent="0.25">
      <c r="A193" s="22"/>
      <c r="B193" s="15"/>
      <c r="C193" s="15"/>
      <c r="D193" s="23"/>
      <c r="E193" s="16"/>
      <c r="F193" s="18" t="str">
        <f>IF(OR($D193="",$E193=""),"",SUM($D193)*SUM($E193))</f>
        <v/>
      </c>
      <c r="G193" s="21" t="str">
        <f>IF(AND($A193="",$B193="",$C193="",$D193="",$E193=""),"",IF($A193="","N° de cession manquant",IF(OR(NOT(ISNUMBER($A193)),SUM($A193)&lt;1,SUM($A193)&gt;MAX('Opérations'!$I$14:$I$513),SUM($A193)&lt;&gt;INT(SUM($A193))),"Cession inconnue (colonne I de l’onglet Opérations)",IF(SUM($D193)&lt;=0,"Quantité manquante",IF($E193="","Cours manquant",IF(SUM($E193)&lt;0,"Cours négatif","OK"))))))</f>
        <v/>
      </c>
    </row>
    <row r="194" spans="1:7" x14ac:dyDescent="0.25">
      <c r="A194" s="22"/>
      <c r="B194" s="15"/>
      <c r="C194" s="15"/>
      <c r="D194" s="23"/>
      <c r="E194" s="16"/>
      <c r="F194" s="18" t="str">
        <f>IF(OR($D194="",$E194=""),"",SUM($D194)*SUM($E194))</f>
        <v/>
      </c>
      <c r="G194" s="21" t="str">
        <f>IF(AND($A194="",$B194="",$C194="",$D194="",$E194=""),"",IF($A194="","N° de cession manquant",IF(OR(NOT(ISNUMBER($A194)),SUM($A194)&lt;1,SUM($A194)&gt;MAX('Opérations'!$I$14:$I$513),SUM($A194)&lt;&gt;INT(SUM($A194))),"Cession inconnue (colonne I de l’onglet Opérations)",IF(SUM($D194)&lt;=0,"Quantité manquante",IF($E194="","Cours manquant",IF(SUM($E194)&lt;0,"Cours négatif","OK"))))))</f>
        <v/>
      </c>
    </row>
    <row r="195" spans="1:7" x14ac:dyDescent="0.25">
      <c r="A195" s="22"/>
      <c r="B195" s="15"/>
      <c r="C195" s="15"/>
      <c r="D195" s="23"/>
      <c r="E195" s="16"/>
      <c r="F195" s="18" t="str">
        <f>IF(OR($D195="",$E195=""),"",SUM($D195)*SUM($E195))</f>
        <v/>
      </c>
      <c r="G195" s="21" t="str">
        <f>IF(AND($A195="",$B195="",$C195="",$D195="",$E195=""),"",IF($A195="","N° de cession manquant",IF(OR(NOT(ISNUMBER($A195)),SUM($A195)&lt;1,SUM($A195)&gt;MAX('Opérations'!$I$14:$I$513),SUM($A195)&lt;&gt;INT(SUM($A195))),"Cession inconnue (colonne I de l’onglet Opérations)",IF(SUM($D195)&lt;=0,"Quantité manquante",IF($E195="","Cours manquant",IF(SUM($E195)&lt;0,"Cours négatif","OK"))))))</f>
        <v/>
      </c>
    </row>
    <row r="196" spans="1:7" x14ac:dyDescent="0.25">
      <c r="A196" s="22"/>
      <c r="B196" s="15"/>
      <c r="C196" s="15"/>
      <c r="D196" s="23"/>
      <c r="E196" s="16"/>
      <c r="F196" s="18" t="str">
        <f>IF(OR($D196="",$E196=""),"",SUM($D196)*SUM($E196))</f>
        <v/>
      </c>
      <c r="G196" s="21" t="str">
        <f>IF(AND($A196="",$B196="",$C196="",$D196="",$E196=""),"",IF($A196="","N° de cession manquant",IF(OR(NOT(ISNUMBER($A196)),SUM($A196)&lt;1,SUM($A196)&gt;MAX('Opérations'!$I$14:$I$513),SUM($A196)&lt;&gt;INT(SUM($A196))),"Cession inconnue (colonne I de l’onglet Opérations)",IF(SUM($D196)&lt;=0,"Quantité manquante",IF($E196="","Cours manquant",IF(SUM($E196)&lt;0,"Cours négatif","OK"))))))</f>
        <v/>
      </c>
    </row>
    <row r="197" spans="1:7" x14ac:dyDescent="0.25">
      <c r="A197" s="22"/>
      <c r="B197" s="15"/>
      <c r="C197" s="15"/>
      <c r="D197" s="23"/>
      <c r="E197" s="16"/>
      <c r="F197" s="18" t="str">
        <f>IF(OR($D197="",$E197=""),"",SUM($D197)*SUM($E197))</f>
        <v/>
      </c>
      <c r="G197" s="21" t="str">
        <f>IF(AND($A197="",$B197="",$C197="",$D197="",$E197=""),"",IF($A197="","N° de cession manquant",IF(OR(NOT(ISNUMBER($A197)),SUM($A197)&lt;1,SUM($A197)&gt;MAX('Opérations'!$I$14:$I$513),SUM($A197)&lt;&gt;INT(SUM($A197))),"Cession inconnue (colonne I de l’onglet Opérations)",IF(SUM($D197)&lt;=0,"Quantité manquante",IF($E197="","Cours manquant",IF(SUM($E197)&lt;0,"Cours négatif","OK"))))))</f>
        <v/>
      </c>
    </row>
    <row r="198" spans="1:7" x14ac:dyDescent="0.25">
      <c r="A198" s="22"/>
      <c r="B198" s="15"/>
      <c r="C198" s="15"/>
      <c r="D198" s="23"/>
      <c r="E198" s="16"/>
      <c r="F198" s="18" t="str">
        <f>IF(OR($D198="",$E198=""),"",SUM($D198)*SUM($E198))</f>
        <v/>
      </c>
      <c r="G198" s="21" t="str">
        <f>IF(AND($A198="",$B198="",$C198="",$D198="",$E198=""),"",IF($A198="","N° de cession manquant",IF(OR(NOT(ISNUMBER($A198)),SUM($A198)&lt;1,SUM($A198)&gt;MAX('Opérations'!$I$14:$I$513),SUM($A198)&lt;&gt;INT(SUM($A198))),"Cession inconnue (colonne I de l’onglet Opérations)",IF(SUM($D198)&lt;=0,"Quantité manquante",IF($E198="","Cours manquant",IF(SUM($E198)&lt;0,"Cours négatif","OK"))))))</f>
        <v/>
      </c>
    </row>
    <row r="199" spans="1:7" x14ac:dyDescent="0.25">
      <c r="A199" s="22"/>
      <c r="B199" s="15"/>
      <c r="C199" s="15"/>
      <c r="D199" s="23"/>
      <c r="E199" s="16"/>
      <c r="F199" s="18" t="str">
        <f>IF(OR($D199="",$E199=""),"",SUM($D199)*SUM($E199))</f>
        <v/>
      </c>
      <c r="G199" s="21" t="str">
        <f>IF(AND($A199="",$B199="",$C199="",$D199="",$E199=""),"",IF($A199="","N° de cession manquant",IF(OR(NOT(ISNUMBER($A199)),SUM($A199)&lt;1,SUM($A199)&gt;MAX('Opérations'!$I$14:$I$513),SUM($A199)&lt;&gt;INT(SUM($A199))),"Cession inconnue (colonne I de l’onglet Opérations)",IF(SUM($D199)&lt;=0,"Quantité manquante",IF($E199="","Cours manquant",IF(SUM($E199)&lt;0,"Cours négatif","OK"))))))</f>
        <v/>
      </c>
    </row>
    <row r="200" spans="1:7" x14ac:dyDescent="0.25">
      <c r="A200" s="22"/>
      <c r="B200" s="15"/>
      <c r="C200" s="15"/>
      <c r="D200" s="23"/>
      <c r="E200" s="16"/>
      <c r="F200" s="18" t="str">
        <f>IF(OR($D200="",$E200=""),"",SUM($D200)*SUM($E200))</f>
        <v/>
      </c>
      <c r="G200" s="21" t="str">
        <f>IF(AND($A200="",$B200="",$C200="",$D200="",$E200=""),"",IF($A200="","N° de cession manquant",IF(OR(NOT(ISNUMBER($A200)),SUM($A200)&lt;1,SUM($A200)&gt;MAX('Opérations'!$I$14:$I$513),SUM($A200)&lt;&gt;INT(SUM($A200))),"Cession inconnue (colonne I de l’onglet Opérations)",IF(SUM($D200)&lt;=0,"Quantité manquante",IF($E200="","Cours manquant",IF(SUM($E200)&lt;0,"Cours négatif","OK"))))))</f>
        <v/>
      </c>
    </row>
    <row r="201" spans="1:7" x14ac:dyDescent="0.25">
      <c r="A201" s="22"/>
      <c r="B201" s="15"/>
      <c r="C201" s="15"/>
      <c r="D201" s="23"/>
      <c r="E201" s="16"/>
      <c r="F201" s="18" t="str">
        <f>IF(OR($D201="",$E201=""),"",SUM($D201)*SUM($E201))</f>
        <v/>
      </c>
      <c r="G201" s="21" t="str">
        <f>IF(AND($A201="",$B201="",$C201="",$D201="",$E201=""),"",IF($A201="","N° de cession manquant",IF(OR(NOT(ISNUMBER($A201)),SUM($A201)&lt;1,SUM($A201)&gt;MAX('Opérations'!$I$14:$I$513),SUM($A201)&lt;&gt;INT(SUM($A201))),"Cession inconnue (colonne I de l’onglet Opérations)",IF(SUM($D201)&lt;=0,"Quantité manquante",IF($E201="","Cours manquant",IF(SUM($E201)&lt;0,"Cours négatif","OK"))))))</f>
        <v/>
      </c>
    </row>
    <row r="202" spans="1:7" x14ac:dyDescent="0.25">
      <c r="A202" s="22"/>
      <c r="B202" s="15"/>
      <c r="C202" s="15"/>
      <c r="D202" s="23"/>
      <c r="E202" s="16"/>
      <c r="F202" s="18" t="str">
        <f>IF(OR($D202="",$E202=""),"",SUM($D202)*SUM($E202))</f>
        <v/>
      </c>
      <c r="G202" s="21" t="str">
        <f>IF(AND($A202="",$B202="",$C202="",$D202="",$E202=""),"",IF($A202="","N° de cession manquant",IF(OR(NOT(ISNUMBER($A202)),SUM($A202)&lt;1,SUM($A202)&gt;MAX('Opérations'!$I$14:$I$513),SUM($A202)&lt;&gt;INT(SUM($A202))),"Cession inconnue (colonne I de l’onglet Opérations)",IF(SUM($D202)&lt;=0,"Quantité manquante",IF($E202="","Cours manquant",IF(SUM($E202)&lt;0,"Cours négatif","OK"))))))</f>
        <v/>
      </c>
    </row>
    <row r="203" spans="1:7" x14ac:dyDescent="0.25">
      <c r="A203" s="22"/>
      <c r="B203" s="15"/>
      <c r="C203" s="15"/>
      <c r="D203" s="23"/>
      <c r="E203" s="16"/>
      <c r="F203" s="18" t="str">
        <f>IF(OR($D203="",$E203=""),"",SUM($D203)*SUM($E203))</f>
        <v/>
      </c>
      <c r="G203" s="21" t="str">
        <f>IF(AND($A203="",$B203="",$C203="",$D203="",$E203=""),"",IF($A203="","N° de cession manquant",IF(OR(NOT(ISNUMBER($A203)),SUM($A203)&lt;1,SUM($A203)&gt;MAX('Opérations'!$I$14:$I$513),SUM($A203)&lt;&gt;INT(SUM($A203))),"Cession inconnue (colonne I de l’onglet Opérations)",IF(SUM($D203)&lt;=0,"Quantité manquante",IF($E203="","Cours manquant",IF(SUM($E203)&lt;0,"Cours négatif","OK"))))))</f>
        <v/>
      </c>
    </row>
    <row r="204" spans="1:7" x14ac:dyDescent="0.25">
      <c r="A204" s="22"/>
      <c r="B204" s="15"/>
      <c r="C204" s="15"/>
      <c r="D204" s="23"/>
      <c r="E204" s="16"/>
      <c r="F204" s="18" t="str">
        <f>IF(OR($D204="",$E204=""),"",SUM($D204)*SUM($E204))</f>
        <v/>
      </c>
      <c r="G204" s="21" t="str">
        <f>IF(AND($A204="",$B204="",$C204="",$D204="",$E204=""),"",IF($A204="","N° de cession manquant",IF(OR(NOT(ISNUMBER($A204)),SUM($A204)&lt;1,SUM($A204)&gt;MAX('Opérations'!$I$14:$I$513),SUM($A204)&lt;&gt;INT(SUM($A204))),"Cession inconnue (colonne I de l’onglet Opérations)",IF(SUM($D204)&lt;=0,"Quantité manquante",IF($E204="","Cours manquant",IF(SUM($E204)&lt;0,"Cours négatif","OK"))))))</f>
        <v/>
      </c>
    </row>
    <row r="205" spans="1:7" x14ac:dyDescent="0.25">
      <c r="A205" s="22"/>
      <c r="B205" s="15"/>
      <c r="C205" s="15"/>
      <c r="D205" s="23"/>
      <c r="E205" s="16"/>
      <c r="F205" s="18" t="str">
        <f>IF(OR($D205="",$E205=""),"",SUM($D205)*SUM($E205))</f>
        <v/>
      </c>
      <c r="G205" s="21" t="str">
        <f>IF(AND($A205="",$B205="",$C205="",$D205="",$E205=""),"",IF($A205="","N° de cession manquant",IF(OR(NOT(ISNUMBER($A205)),SUM($A205)&lt;1,SUM($A205)&gt;MAX('Opérations'!$I$14:$I$513),SUM($A205)&lt;&gt;INT(SUM($A205))),"Cession inconnue (colonne I de l’onglet Opérations)",IF(SUM($D205)&lt;=0,"Quantité manquante",IF($E205="","Cours manquant",IF(SUM($E205)&lt;0,"Cours négatif","OK"))))))</f>
        <v/>
      </c>
    </row>
    <row r="206" spans="1:7" x14ac:dyDescent="0.25">
      <c r="A206" s="22"/>
      <c r="B206" s="15"/>
      <c r="C206" s="15"/>
      <c r="D206" s="23"/>
      <c r="E206" s="16"/>
      <c r="F206" s="18" t="str">
        <f>IF(OR($D206="",$E206=""),"",SUM($D206)*SUM($E206))</f>
        <v/>
      </c>
      <c r="G206" s="21" t="str">
        <f>IF(AND($A206="",$B206="",$C206="",$D206="",$E206=""),"",IF($A206="","N° de cession manquant",IF(OR(NOT(ISNUMBER($A206)),SUM($A206)&lt;1,SUM($A206)&gt;MAX('Opérations'!$I$14:$I$513),SUM($A206)&lt;&gt;INT(SUM($A206))),"Cession inconnue (colonne I de l’onglet Opérations)",IF(SUM($D206)&lt;=0,"Quantité manquante",IF($E206="","Cours manquant",IF(SUM($E206)&lt;0,"Cours négatif","OK"))))))</f>
        <v/>
      </c>
    </row>
    <row r="207" spans="1:7" x14ac:dyDescent="0.25">
      <c r="A207" s="22"/>
      <c r="B207" s="15"/>
      <c r="C207" s="15"/>
      <c r="D207" s="23"/>
      <c r="E207" s="16"/>
      <c r="F207" s="18" t="str">
        <f>IF(OR($D207="",$E207=""),"",SUM($D207)*SUM($E207))</f>
        <v/>
      </c>
      <c r="G207" s="21" t="str">
        <f>IF(AND($A207="",$B207="",$C207="",$D207="",$E207=""),"",IF($A207="","N° de cession manquant",IF(OR(NOT(ISNUMBER($A207)),SUM($A207)&lt;1,SUM($A207)&gt;MAX('Opérations'!$I$14:$I$513),SUM($A207)&lt;&gt;INT(SUM($A207))),"Cession inconnue (colonne I de l’onglet Opérations)",IF(SUM($D207)&lt;=0,"Quantité manquante",IF($E207="","Cours manquant",IF(SUM($E207)&lt;0,"Cours négatif","OK"))))))</f>
        <v/>
      </c>
    </row>
    <row r="208" spans="1:7" x14ac:dyDescent="0.25">
      <c r="A208" s="22"/>
      <c r="B208" s="15"/>
      <c r="C208" s="15"/>
      <c r="D208" s="23"/>
      <c r="E208" s="16"/>
      <c r="F208" s="18" t="str">
        <f>IF(OR($D208="",$E208=""),"",SUM($D208)*SUM($E208))</f>
        <v/>
      </c>
      <c r="G208" s="21" t="str">
        <f>IF(AND($A208="",$B208="",$C208="",$D208="",$E208=""),"",IF($A208="","N° de cession manquant",IF(OR(NOT(ISNUMBER($A208)),SUM($A208)&lt;1,SUM($A208)&gt;MAX('Opérations'!$I$14:$I$513),SUM($A208)&lt;&gt;INT(SUM($A208))),"Cession inconnue (colonne I de l’onglet Opérations)",IF(SUM($D208)&lt;=0,"Quantité manquante",IF($E208="","Cours manquant",IF(SUM($E208)&lt;0,"Cours négatif","OK"))))))</f>
        <v/>
      </c>
    </row>
    <row r="209" spans="1:7" x14ac:dyDescent="0.25">
      <c r="A209" s="22"/>
      <c r="B209" s="15"/>
      <c r="C209" s="15"/>
      <c r="D209" s="23"/>
      <c r="E209" s="16"/>
      <c r="F209" s="18" t="str">
        <f>IF(OR($D209="",$E209=""),"",SUM($D209)*SUM($E209))</f>
        <v/>
      </c>
      <c r="G209" s="21" t="str">
        <f>IF(AND($A209="",$B209="",$C209="",$D209="",$E209=""),"",IF($A209="","N° de cession manquant",IF(OR(NOT(ISNUMBER($A209)),SUM($A209)&lt;1,SUM($A209)&gt;MAX('Opérations'!$I$14:$I$513),SUM($A209)&lt;&gt;INT(SUM($A209))),"Cession inconnue (colonne I de l’onglet Opérations)",IF(SUM($D209)&lt;=0,"Quantité manquante",IF($E209="","Cours manquant",IF(SUM($E209)&lt;0,"Cours négatif","OK"))))))</f>
        <v/>
      </c>
    </row>
    <row r="210" spans="1:7" x14ac:dyDescent="0.25">
      <c r="A210" s="22"/>
      <c r="B210" s="15"/>
      <c r="C210" s="15"/>
      <c r="D210" s="23"/>
      <c r="E210" s="16"/>
      <c r="F210" s="18" t="str">
        <f>IF(OR($D210="",$E210=""),"",SUM($D210)*SUM($E210))</f>
        <v/>
      </c>
      <c r="G210" s="21" t="str">
        <f>IF(AND($A210="",$B210="",$C210="",$D210="",$E210=""),"",IF($A210="","N° de cession manquant",IF(OR(NOT(ISNUMBER($A210)),SUM($A210)&lt;1,SUM($A210)&gt;MAX('Opérations'!$I$14:$I$513),SUM($A210)&lt;&gt;INT(SUM($A210))),"Cession inconnue (colonne I de l’onglet Opérations)",IF(SUM($D210)&lt;=0,"Quantité manquante",IF($E210="","Cours manquant",IF(SUM($E210)&lt;0,"Cours négatif","OK"))))))</f>
        <v/>
      </c>
    </row>
    <row r="211" spans="1:7" x14ac:dyDescent="0.25">
      <c r="A211" s="22"/>
      <c r="B211" s="15"/>
      <c r="C211" s="15"/>
      <c r="D211" s="23"/>
      <c r="E211" s="16"/>
      <c r="F211" s="18" t="str">
        <f>IF(OR($D211="",$E211=""),"",SUM($D211)*SUM($E211))</f>
        <v/>
      </c>
      <c r="G211" s="21" t="str">
        <f>IF(AND($A211="",$B211="",$C211="",$D211="",$E211=""),"",IF($A211="","N° de cession manquant",IF(OR(NOT(ISNUMBER($A211)),SUM($A211)&lt;1,SUM($A211)&gt;MAX('Opérations'!$I$14:$I$513),SUM($A211)&lt;&gt;INT(SUM($A211))),"Cession inconnue (colonne I de l’onglet Opérations)",IF(SUM($D211)&lt;=0,"Quantité manquante",IF($E211="","Cours manquant",IF(SUM($E211)&lt;0,"Cours négatif","OK"))))))</f>
        <v/>
      </c>
    </row>
    <row r="212" spans="1:7" x14ac:dyDescent="0.25">
      <c r="A212" s="22"/>
      <c r="B212" s="15"/>
      <c r="C212" s="15"/>
      <c r="D212" s="23"/>
      <c r="E212" s="16"/>
      <c r="F212" s="18" t="str">
        <f>IF(OR($D212="",$E212=""),"",SUM($D212)*SUM($E212))</f>
        <v/>
      </c>
      <c r="G212" s="21" t="str">
        <f>IF(AND($A212="",$B212="",$C212="",$D212="",$E212=""),"",IF($A212="","N° de cession manquant",IF(OR(NOT(ISNUMBER($A212)),SUM($A212)&lt;1,SUM($A212)&gt;MAX('Opérations'!$I$14:$I$513),SUM($A212)&lt;&gt;INT(SUM($A212))),"Cession inconnue (colonne I de l’onglet Opérations)",IF(SUM($D212)&lt;=0,"Quantité manquante",IF($E212="","Cours manquant",IF(SUM($E212)&lt;0,"Cours négatif","OK"))))))</f>
        <v/>
      </c>
    </row>
    <row r="213" spans="1:7" x14ac:dyDescent="0.25">
      <c r="A213" s="22"/>
      <c r="B213" s="15"/>
      <c r="C213" s="15"/>
      <c r="D213" s="23"/>
      <c r="E213" s="16"/>
      <c r="F213" s="18" t="str">
        <f>IF(OR($D213="",$E213=""),"",SUM($D213)*SUM($E213))</f>
        <v/>
      </c>
      <c r="G213" s="21" t="str">
        <f>IF(AND($A213="",$B213="",$C213="",$D213="",$E213=""),"",IF($A213="","N° de cession manquant",IF(OR(NOT(ISNUMBER($A213)),SUM($A213)&lt;1,SUM($A213)&gt;MAX('Opérations'!$I$14:$I$513),SUM($A213)&lt;&gt;INT(SUM($A213))),"Cession inconnue (colonne I de l’onglet Opérations)",IF(SUM($D213)&lt;=0,"Quantité manquante",IF($E213="","Cours manquant",IF(SUM($E213)&lt;0,"Cours négatif","OK"))))))</f>
        <v/>
      </c>
    </row>
    <row r="214" spans="1:7" x14ac:dyDescent="0.25">
      <c r="A214" s="22"/>
      <c r="B214" s="15"/>
      <c r="C214" s="15"/>
      <c r="D214" s="23"/>
      <c r="E214" s="16"/>
      <c r="F214" s="18" t="str">
        <f>IF(OR($D214="",$E214=""),"",SUM($D214)*SUM($E214))</f>
        <v/>
      </c>
      <c r="G214" s="21" t="str">
        <f>IF(AND($A214="",$B214="",$C214="",$D214="",$E214=""),"",IF($A214="","N° de cession manquant",IF(OR(NOT(ISNUMBER($A214)),SUM($A214)&lt;1,SUM($A214)&gt;MAX('Opérations'!$I$14:$I$513),SUM($A214)&lt;&gt;INT(SUM($A214))),"Cession inconnue (colonne I de l’onglet Opérations)",IF(SUM($D214)&lt;=0,"Quantité manquante",IF($E214="","Cours manquant",IF(SUM($E214)&lt;0,"Cours négatif","OK"))))))</f>
        <v/>
      </c>
    </row>
    <row r="215" spans="1:7" x14ac:dyDescent="0.25">
      <c r="A215" s="22"/>
      <c r="B215" s="15"/>
      <c r="C215" s="15"/>
      <c r="D215" s="23"/>
      <c r="E215" s="16"/>
      <c r="F215" s="18" t="str">
        <f>IF(OR($D215="",$E215=""),"",SUM($D215)*SUM($E215))</f>
        <v/>
      </c>
      <c r="G215" s="21" t="str">
        <f>IF(AND($A215="",$B215="",$C215="",$D215="",$E215=""),"",IF($A215="","N° de cession manquant",IF(OR(NOT(ISNUMBER($A215)),SUM($A215)&lt;1,SUM($A215)&gt;MAX('Opérations'!$I$14:$I$513),SUM($A215)&lt;&gt;INT(SUM($A215))),"Cession inconnue (colonne I de l’onglet Opérations)",IF(SUM($D215)&lt;=0,"Quantité manquante",IF($E215="","Cours manquant",IF(SUM($E215)&lt;0,"Cours négatif","OK"))))))</f>
        <v/>
      </c>
    </row>
    <row r="216" spans="1:7" x14ac:dyDescent="0.25">
      <c r="A216" s="22"/>
      <c r="B216" s="15"/>
      <c r="C216" s="15"/>
      <c r="D216" s="23"/>
      <c r="E216" s="16"/>
      <c r="F216" s="18" t="str">
        <f>IF(OR($D216="",$E216=""),"",SUM($D216)*SUM($E216))</f>
        <v/>
      </c>
      <c r="G216" s="21" t="str">
        <f>IF(AND($A216="",$B216="",$C216="",$D216="",$E216=""),"",IF($A216="","N° de cession manquant",IF(OR(NOT(ISNUMBER($A216)),SUM($A216)&lt;1,SUM($A216)&gt;MAX('Opérations'!$I$14:$I$513),SUM($A216)&lt;&gt;INT(SUM($A216))),"Cession inconnue (colonne I de l’onglet Opérations)",IF(SUM($D216)&lt;=0,"Quantité manquante",IF($E216="","Cours manquant",IF(SUM($E216)&lt;0,"Cours négatif","OK"))))))</f>
        <v/>
      </c>
    </row>
    <row r="217" spans="1:7" x14ac:dyDescent="0.25">
      <c r="A217" s="22"/>
      <c r="B217" s="15"/>
      <c r="C217" s="15"/>
      <c r="D217" s="23"/>
      <c r="E217" s="16"/>
      <c r="F217" s="18" t="str">
        <f>IF(OR($D217="",$E217=""),"",SUM($D217)*SUM($E217))</f>
        <v/>
      </c>
      <c r="G217" s="21" t="str">
        <f>IF(AND($A217="",$B217="",$C217="",$D217="",$E217=""),"",IF($A217="","N° de cession manquant",IF(OR(NOT(ISNUMBER($A217)),SUM($A217)&lt;1,SUM($A217)&gt;MAX('Opérations'!$I$14:$I$513),SUM($A217)&lt;&gt;INT(SUM($A217))),"Cession inconnue (colonne I de l’onglet Opérations)",IF(SUM($D217)&lt;=0,"Quantité manquante",IF($E217="","Cours manquant",IF(SUM($E217)&lt;0,"Cours négatif","OK"))))))</f>
        <v/>
      </c>
    </row>
    <row r="218" spans="1:7" x14ac:dyDescent="0.25">
      <c r="A218" s="22"/>
      <c r="B218" s="15"/>
      <c r="C218" s="15"/>
      <c r="D218" s="23"/>
      <c r="E218" s="16"/>
      <c r="F218" s="18" t="str">
        <f>IF(OR($D218="",$E218=""),"",SUM($D218)*SUM($E218))</f>
        <v/>
      </c>
      <c r="G218" s="21" t="str">
        <f>IF(AND($A218="",$B218="",$C218="",$D218="",$E218=""),"",IF($A218="","N° de cession manquant",IF(OR(NOT(ISNUMBER($A218)),SUM($A218)&lt;1,SUM($A218)&gt;MAX('Opérations'!$I$14:$I$513),SUM($A218)&lt;&gt;INT(SUM($A218))),"Cession inconnue (colonne I de l’onglet Opérations)",IF(SUM($D218)&lt;=0,"Quantité manquante",IF($E218="","Cours manquant",IF(SUM($E218)&lt;0,"Cours négatif","OK"))))))</f>
        <v/>
      </c>
    </row>
    <row r="219" spans="1:7" x14ac:dyDescent="0.25">
      <c r="A219" s="22"/>
      <c r="B219" s="15"/>
      <c r="C219" s="15"/>
      <c r="D219" s="23"/>
      <c r="E219" s="16"/>
      <c r="F219" s="18" t="str">
        <f>IF(OR($D219="",$E219=""),"",SUM($D219)*SUM($E219))</f>
        <v/>
      </c>
      <c r="G219" s="21" t="str">
        <f>IF(AND($A219="",$B219="",$C219="",$D219="",$E219=""),"",IF($A219="","N° de cession manquant",IF(OR(NOT(ISNUMBER($A219)),SUM($A219)&lt;1,SUM($A219)&gt;MAX('Opérations'!$I$14:$I$513),SUM($A219)&lt;&gt;INT(SUM($A219))),"Cession inconnue (colonne I de l’onglet Opérations)",IF(SUM($D219)&lt;=0,"Quantité manquante",IF($E219="","Cours manquant",IF(SUM($E219)&lt;0,"Cours négatif","OK"))))))</f>
        <v/>
      </c>
    </row>
    <row r="220" spans="1:7" x14ac:dyDescent="0.25">
      <c r="A220" s="22"/>
      <c r="B220" s="15"/>
      <c r="C220" s="15"/>
      <c r="D220" s="23"/>
      <c r="E220" s="16"/>
      <c r="F220" s="18" t="str">
        <f>IF(OR($D220="",$E220=""),"",SUM($D220)*SUM($E220))</f>
        <v/>
      </c>
      <c r="G220" s="21" t="str">
        <f>IF(AND($A220="",$B220="",$C220="",$D220="",$E220=""),"",IF($A220="","N° de cession manquant",IF(OR(NOT(ISNUMBER($A220)),SUM($A220)&lt;1,SUM($A220)&gt;MAX('Opérations'!$I$14:$I$513),SUM($A220)&lt;&gt;INT(SUM($A220))),"Cession inconnue (colonne I de l’onglet Opérations)",IF(SUM($D220)&lt;=0,"Quantité manquante",IF($E220="","Cours manquant",IF(SUM($E220)&lt;0,"Cours négatif","OK"))))))</f>
        <v/>
      </c>
    </row>
    <row r="221" spans="1:7" x14ac:dyDescent="0.25">
      <c r="A221" s="22"/>
      <c r="B221" s="15"/>
      <c r="C221" s="15"/>
      <c r="D221" s="23"/>
      <c r="E221" s="16"/>
      <c r="F221" s="18" t="str">
        <f>IF(OR($D221="",$E221=""),"",SUM($D221)*SUM($E221))</f>
        <v/>
      </c>
      <c r="G221" s="21" t="str">
        <f>IF(AND($A221="",$B221="",$C221="",$D221="",$E221=""),"",IF($A221="","N° de cession manquant",IF(OR(NOT(ISNUMBER($A221)),SUM($A221)&lt;1,SUM($A221)&gt;MAX('Opérations'!$I$14:$I$513),SUM($A221)&lt;&gt;INT(SUM($A221))),"Cession inconnue (colonne I de l’onglet Opérations)",IF(SUM($D221)&lt;=0,"Quantité manquante",IF($E221="","Cours manquant",IF(SUM($E221)&lt;0,"Cours négatif","OK"))))))</f>
        <v/>
      </c>
    </row>
    <row r="222" spans="1:7" x14ac:dyDescent="0.25">
      <c r="A222" s="22"/>
      <c r="B222" s="15"/>
      <c r="C222" s="15"/>
      <c r="D222" s="23"/>
      <c r="E222" s="16"/>
      <c r="F222" s="18" t="str">
        <f>IF(OR($D222="",$E222=""),"",SUM($D222)*SUM($E222))</f>
        <v/>
      </c>
      <c r="G222" s="21" t="str">
        <f>IF(AND($A222="",$B222="",$C222="",$D222="",$E222=""),"",IF($A222="","N° de cession manquant",IF(OR(NOT(ISNUMBER($A222)),SUM($A222)&lt;1,SUM($A222)&gt;MAX('Opérations'!$I$14:$I$513),SUM($A222)&lt;&gt;INT(SUM($A222))),"Cession inconnue (colonne I de l’onglet Opérations)",IF(SUM($D222)&lt;=0,"Quantité manquante",IF($E222="","Cours manquant",IF(SUM($E222)&lt;0,"Cours négatif","OK"))))))</f>
        <v/>
      </c>
    </row>
    <row r="223" spans="1:7" x14ac:dyDescent="0.25">
      <c r="A223" s="22"/>
      <c r="B223" s="15"/>
      <c r="C223" s="15"/>
      <c r="D223" s="23"/>
      <c r="E223" s="16"/>
      <c r="F223" s="18" t="str">
        <f>IF(OR($D223="",$E223=""),"",SUM($D223)*SUM($E223))</f>
        <v/>
      </c>
      <c r="G223" s="21" t="str">
        <f>IF(AND($A223="",$B223="",$C223="",$D223="",$E223=""),"",IF($A223="","N° de cession manquant",IF(OR(NOT(ISNUMBER($A223)),SUM($A223)&lt;1,SUM($A223)&gt;MAX('Opérations'!$I$14:$I$513),SUM($A223)&lt;&gt;INT(SUM($A223))),"Cession inconnue (colonne I de l’onglet Opérations)",IF(SUM($D223)&lt;=0,"Quantité manquante",IF($E223="","Cours manquant",IF(SUM($E223)&lt;0,"Cours négatif","OK"))))))</f>
        <v/>
      </c>
    </row>
    <row r="224" spans="1:7" x14ac:dyDescent="0.25">
      <c r="A224" s="22"/>
      <c r="B224" s="15"/>
      <c r="C224" s="15"/>
      <c r="D224" s="23"/>
      <c r="E224" s="16"/>
      <c r="F224" s="18" t="str">
        <f>IF(OR($D224="",$E224=""),"",SUM($D224)*SUM($E224))</f>
        <v/>
      </c>
      <c r="G224" s="21" t="str">
        <f>IF(AND($A224="",$B224="",$C224="",$D224="",$E224=""),"",IF($A224="","N° de cession manquant",IF(OR(NOT(ISNUMBER($A224)),SUM($A224)&lt;1,SUM($A224)&gt;MAX('Opérations'!$I$14:$I$513),SUM($A224)&lt;&gt;INT(SUM($A224))),"Cession inconnue (colonne I de l’onglet Opérations)",IF(SUM($D224)&lt;=0,"Quantité manquante",IF($E224="","Cours manquant",IF(SUM($E224)&lt;0,"Cours négatif","OK"))))))</f>
        <v/>
      </c>
    </row>
    <row r="225" spans="1:7" x14ac:dyDescent="0.25">
      <c r="A225" s="22"/>
      <c r="B225" s="15"/>
      <c r="C225" s="15"/>
      <c r="D225" s="23"/>
      <c r="E225" s="16"/>
      <c r="F225" s="18" t="str">
        <f>IF(OR($D225="",$E225=""),"",SUM($D225)*SUM($E225))</f>
        <v/>
      </c>
      <c r="G225" s="21" t="str">
        <f>IF(AND($A225="",$B225="",$C225="",$D225="",$E225=""),"",IF($A225="","N° de cession manquant",IF(OR(NOT(ISNUMBER($A225)),SUM($A225)&lt;1,SUM($A225)&gt;MAX('Opérations'!$I$14:$I$513),SUM($A225)&lt;&gt;INT(SUM($A225))),"Cession inconnue (colonne I de l’onglet Opérations)",IF(SUM($D225)&lt;=0,"Quantité manquante",IF($E225="","Cours manquant",IF(SUM($E225)&lt;0,"Cours négatif","OK"))))))</f>
        <v/>
      </c>
    </row>
    <row r="226" spans="1:7" x14ac:dyDescent="0.25">
      <c r="A226" s="22"/>
      <c r="B226" s="15"/>
      <c r="C226" s="15"/>
      <c r="D226" s="23"/>
      <c r="E226" s="16"/>
      <c r="F226" s="18" t="str">
        <f>IF(OR($D226="",$E226=""),"",SUM($D226)*SUM($E226))</f>
        <v/>
      </c>
      <c r="G226" s="21" t="str">
        <f>IF(AND($A226="",$B226="",$C226="",$D226="",$E226=""),"",IF($A226="","N° de cession manquant",IF(OR(NOT(ISNUMBER($A226)),SUM($A226)&lt;1,SUM($A226)&gt;MAX('Opérations'!$I$14:$I$513),SUM($A226)&lt;&gt;INT(SUM($A226))),"Cession inconnue (colonne I de l’onglet Opérations)",IF(SUM($D226)&lt;=0,"Quantité manquante",IF($E226="","Cours manquant",IF(SUM($E226)&lt;0,"Cours négatif","OK"))))))</f>
        <v/>
      </c>
    </row>
    <row r="227" spans="1:7" x14ac:dyDescent="0.25">
      <c r="A227" s="22"/>
      <c r="B227" s="15"/>
      <c r="C227" s="15"/>
      <c r="D227" s="23"/>
      <c r="E227" s="16"/>
      <c r="F227" s="18" t="str">
        <f>IF(OR($D227="",$E227=""),"",SUM($D227)*SUM($E227))</f>
        <v/>
      </c>
      <c r="G227" s="21" t="str">
        <f>IF(AND($A227="",$B227="",$C227="",$D227="",$E227=""),"",IF($A227="","N° de cession manquant",IF(OR(NOT(ISNUMBER($A227)),SUM($A227)&lt;1,SUM($A227)&gt;MAX('Opérations'!$I$14:$I$513),SUM($A227)&lt;&gt;INT(SUM($A227))),"Cession inconnue (colonne I de l’onglet Opérations)",IF(SUM($D227)&lt;=0,"Quantité manquante",IF($E227="","Cours manquant",IF(SUM($E227)&lt;0,"Cours négatif","OK"))))))</f>
        <v/>
      </c>
    </row>
    <row r="228" spans="1:7" x14ac:dyDescent="0.25">
      <c r="A228" s="22"/>
      <c r="B228" s="15"/>
      <c r="C228" s="15"/>
      <c r="D228" s="23"/>
      <c r="E228" s="16"/>
      <c r="F228" s="18" t="str">
        <f>IF(OR($D228="",$E228=""),"",SUM($D228)*SUM($E228))</f>
        <v/>
      </c>
      <c r="G228" s="21" t="str">
        <f>IF(AND($A228="",$B228="",$C228="",$D228="",$E228=""),"",IF($A228="","N° de cession manquant",IF(OR(NOT(ISNUMBER($A228)),SUM($A228)&lt;1,SUM($A228)&gt;MAX('Opérations'!$I$14:$I$513),SUM($A228)&lt;&gt;INT(SUM($A228))),"Cession inconnue (colonne I de l’onglet Opérations)",IF(SUM($D228)&lt;=0,"Quantité manquante",IF($E228="","Cours manquant",IF(SUM($E228)&lt;0,"Cours négatif","OK"))))))</f>
        <v/>
      </c>
    </row>
    <row r="229" spans="1:7" x14ac:dyDescent="0.25">
      <c r="A229" s="22"/>
      <c r="B229" s="15"/>
      <c r="C229" s="15"/>
      <c r="D229" s="23"/>
      <c r="E229" s="16"/>
      <c r="F229" s="18" t="str">
        <f>IF(OR($D229="",$E229=""),"",SUM($D229)*SUM($E229))</f>
        <v/>
      </c>
      <c r="G229" s="21" t="str">
        <f>IF(AND($A229="",$B229="",$C229="",$D229="",$E229=""),"",IF($A229="","N° de cession manquant",IF(OR(NOT(ISNUMBER($A229)),SUM($A229)&lt;1,SUM($A229)&gt;MAX('Opérations'!$I$14:$I$513),SUM($A229)&lt;&gt;INT(SUM($A229))),"Cession inconnue (colonne I de l’onglet Opérations)",IF(SUM($D229)&lt;=0,"Quantité manquante",IF($E229="","Cours manquant",IF(SUM($E229)&lt;0,"Cours négatif","OK"))))))</f>
        <v/>
      </c>
    </row>
    <row r="230" spans="1:7" x14ac:dyDescent="0.25">
      <c r="A230" s="22"/>
      <c r="B230" s="15"/>
      <c r="C230" s="15"/>
      <c r="D230" s="23"/>
      <c r="E230" s="16"/>
      <c r="F230" s="18" t="str">
        <f>IF(OR($D230="",$E230=""),"",SUM($D230)*SUM($E230))</f>
        <v/>
      </c>
      <c r="G230" s="21" t="str">
        <f>IF(AND($A230="",$B230="",$C230="",$D230="",$E230=""),"",IF($A230="","N° de cession manquant",IF(OR(NOT(ISNUMBER($A230)),SUM($A230)&lt;1,SUM($A230)&gt;MAX('Opérations'!$I$14:$I$513),SUM($A230)&lt;&gt;INT(SUM($A230))),"Cession inconnue (colonne I de l’onglet Opérations)",IF(SUM($D230)&lt;=0,"Quantité manquante",IF($E230="","Cours manquant",IF(SUM($E230)&lt;0,"Cours négatif","OK"))))))</f>
        <v/>
      </c>
    </row>
    <row r="231" spans="1:7" x14ac:dyDescent="0.25">
      <c r="A231" s="22"/>
      <c r="B231" s="15"/>
      <c r="C231" s="15"/>
      <c r="D231" s="23"/>
      <c r="E231" s="16"/>
      <c r="F231" s="18" t="str">
        <f>IF(OR($D231="",$E231=""),"",SUM($D231)*SUM($E231))</f>
        <v/>
      </c>
      <c r="G231" s="21" t="str">
        <f>IF(AND($A231="",$B231="",$C231="",$D231="",$E231=""),"",IF($A231="","N° de cession manquant",IF(OR(NOT(ISNUMBER($A231)),SUM($A231)&lt;1,SUM($A231)&gt;MAX('Opérations'!$I$14:$I$513),SUM($A231)&lt;&gt;INT(SUM($A231))),"Cession inconnue (colonne I de l’onglet Opérations)",IF(SUM($D231)&lt;=0,"Quantité manquante",IF($E231="","Cours manquant",IF(SUM($E231)&lt;0,"Cours négatif","OK"))))))</f>
        <v/>
      </c>
    </row>
    <row r="232" spans="1:7" x14ac:dyDescent="0.25">
      <c r="A232" s="22"/>
      <c r="B232" s="15"/>
      <c r="C232" s="15"/>
      <c r="D232" s="23"/>
      <c r="E232" s="16"/>
      <c r="F232" s="18" t="str">
        <f>IF(OR($D232="",$E232=""),"",SUM($D232)*SUM($E232))</f>
        <v/>
      </c>
      <c r="G232" s="21" t="str">
        <f>IF(AND($A232="",$B232="",$C232="",$D232="",$E232=""),"",IF($A232="","N° de cession manquant",IF(OR(NOT(ISNUMBER($A232)),SUM($A232)&lt;1,SUM($A232)&gt;MAX('Opérations'!$I$14:$I$513),SUM($A232)&lt;&gt;INT(SUM($A232))),"Cession inconnue (colonne I de l’onglet Opérations)",IF(SUM($D232)&lt;=0,"Quantité manquante",IF($E232="","Cours manquant",IF(SUM($E232)&lt;0,"Cours négatif","OK"))))))</f>
        <v/>
      </c>
    </row>
    <row r="233" spans="1:7" x14ac:dyDescent="0.25">
      <c r="A233" s="22"/>
      <c r="B233" s="15"/>
      <c r="C233" s="15"/>
      <c r="D233" s="23"/>
      <c r="E233" s="16"/>
      <c r="F233" s="18" t="str">
        <f>IF(OR($D233="",$E233=""),"",SUM($D233)*SUM($E233))</f>
        <v/>
      </c>
      <c r="G233" s="21" t="str">
        <f>IF(AND($A233="",$B233="",$C233="",$D233="",$E233=""),"",IF($A233="","N° de cession manquant",IF(OR(NOT(ISNUMBER($A233)),SUM($A233)&lt;1,SUM($A233)&gt;MAX('Opérations'!$I$14:$I$513),SUM($A233)&lt;&gt;INT(SUM($A233))),"Cession inconnue (colonne I de l’onglet Opérations)",IF(SUM($D233)&lt;=0,"Quantité manquante",IF($E233="","Cours manquant",IF(SUM($E233)&lt;0,"Cours négatif","OK"))))))</f>
        <v/>
      </c>
    </row>
    <row r="234" spans="1:7" x14ac:dyDescent="0.25">
      <c r="A234" s="22"/>
      <c r="B234" s="15"/>
      <c r="C234" s="15"/>
      <c r="D234" s="23"/>
      <c r="E234" s="16"/>
      <c r="F234" s="18" t="str">
        <f>IF(OR($D234="",$E234=""),"",SUM($D234)*SUM($E234))</f>
        <v/>
      </c>
      <c r="G234" s="21" t="str">
        <f>IF(AND($A234="",$B234="",$C234="",$D234="",$E234=""),"",IF($A234="","N° de cession manquant",IF(OR(NOT(ISNUMBER($A234)),SUM($A234)&lt;1,SUM($A234)&gt;MAX('Opérations'!$I$14:$I$513),SUM($A234)&lt;&gt;INT(SUM($A234))),"Cession inconnue (colonne I de l’onglet Opérations)",IF(SUM($D234)&lt;=0,"Quantité manquante",IF($E234="","Cours manquant",IF(SUM($E234)&lt;0,"Cours négatif","OK"))))))</f>
        <v/>
      </c>
    </row>
    <row r="235" spans="1:7" x14ac:dyDescent="0.25">
      <c r="A235" s="22"/>
      <c r="B235" s="15"/>
      <c r="C235" s="15"/>
      <c r="D235" s="23"/>
      <c r="E235" s="16"/>
      <c r="F235" s="18" t="str">
        <f>IF(OR($D235="",$E235=""),"",SUM($D235)*SUM($E235))</f>
        <v/>
      </c>
      <c r="G235" s="21" t="str">
        <f>IF(AND($A235="",$B235="",$C235="",$D235="",$E235=""),"",IF($A235="","N° de cession manquant",IF(OR(NOT(ISNUMBER($A235)),SUM($A235)&lt;1,SUM($A235)&gt;MAX('Opérations'!$I$14:$I$513),SUM($A235)&lt;&gt;INT(SUM($A235))),"Cession inconnue (colonne I de l’onglet Opérations)",IF(SUM($D235)&lt;=0,"Quantité manquante",IF($E235="","Cours manquant",IF(SUM($E235)&lt;0,"Cours négatif","OK"))))))</f>
        <v/>
      </c>
    </row>
    <row r="236" spans="1:7" x14ac:dyDescent="0.25">
      <c r="A236" s="22"/>
      <c r="B236" s="15"/>
      <c r="C236" s="15"/>
      <c r="D236" s="23"/>
      <c r="E236" s="16"/>
      <c r="F236" s="18" t="str">
        <f>IF(OR($D236="",$E236=""),"",SUM($D236)*SUM($E236))</f>
        <v/>
      </c>
      <c r="G236" s="21" t="str">
        <f>IF(AND($A236="",$B236="",$C236="",$D236="",$E236=""),"",IF($A236="","N° de cession manquant",IF(OR(NOT(ISNUMBER($A236)),SUM($A236)&lt;1,SUM($A236)&gt;MAX('Opérations'!$I$14:$I$513),SUM($A236)&lt;&gt;INT(SUM($A236))),"Cession inconnue (colonne I de l’onglet Opérations)",IF(SUM($D236)&lt;=0,"Quantité manquante",IF($E236="","Cours manquant",IF(SUM($E236)&lt;0,"Cours négatif","OK"))))))</f>
        <v/>
      </c>
    </row>
    <row r="237" spans="1:7" x14ac:dyDescent="0.25">
      <c r="A237" s="22"/>
      <c r="B237" s="15"/>
      <c r="C237" s="15"/>
      <c r="D237" s="23"/>
      <c r="E237" s="16"/>
      <c r="F237" s="18" t="str">
        <f>IF(OR($D237="",$E237=""),"",SUM($D237)*SUM($E237))</f>
        <v/>
      </c>
      <c r="G237" s="21" t="str">
        <f>IF(AND($A237="",$B237="",$C237="",$D237="",$E237=""),"",IF($A237="","N° de cession manquant",IF(OR(NOT(ISNUMBER($A237)),SUM($A237)&lt;1,SUM($A237)&gt;MAX('Opérations'!$I$14:$I$513),SUM($A237)&lt;&gt;INT(SUM($A237))),"Cession inconnue (colonne I de l’onglet Opérations)",IF(SUM($D237)&lt;=0,"Quantité manquante",IF($E237="","Cours manquant",IF(SUM($E237)&lt;0,"Cours négatif","OK"))))))</f>
        <v/>
      </c>
    </row>
    <row r="238" spans="1:7" x14ac:dyDescent="0.25">
      <c r="A238" s="22"/>
      <c r="B238" s="15"/>
      <c r="C238" s="15"/>
      <c r="D238" s="23"/>
      <c r="E238" s="16"/>
      <c r="F238" s="18" t="str">
        <f>IF(OR($D238="",$E238=""),"",SUM($D238)*SUM($E238))</f>
        <v/>
      </c>
      <c r="G238" s="21" t="str">
        <f>IF(AND($A238="",$B238="",$C238="",$D238="",$E238=""),"",IF($A238="","N° de cession manquant",IF(OR(NOT(ISNUMBER($A238)),SUM($A238)&lt;1,SUM($A238)&gt;MAX('Opérations'!$I$14:$I$513),SUM($A238)&lt;&gt;INT(SUM($A238))),"Cession inconnue (colonne I de l’onglet Opérations)",IF(SUM($D238)&lt;=0,"Quantité manquante",IF($E238="","Cours manquant",IF(SUM($E238)&lt;0,"Cours négatif","OK"))))))</f>
        <v/>
      </c>
    </row>
    <row r="239" spans="1:7" x14ac:dyDescent="0.25">
      <c r="A239" s="22"/>
      <c r="B239" s="15"/>
      <c r="C239" s="15"/>
      <c r="D239" s="23"/>
      <c r="E239" s="16"/>
      <c r="F239" s="18" t="str">
        <f>IF(OR($D239="",$E239=""),"",SUM($D239)*SUM($E239))</f>
        <v/>
      </c>
      <c r="G239" s="21" t="str">
        <f>IF(AND($A239="",$B239="",$C239="",$D239="",$E239=""),"",IF($A239="","N° de cession manquant",IF(OR(NOT(ISNUMBER($A239)),SUM($A239)&lt;1,SUM($A239)&gt;MAX('Opérations'!$I$14:$I$513),SUM($A239)&lt;&gt;INT(SUM($A239))),"Cession inconnue (colonne I de l’onglet Opérations)",IF(SUM($D239)&lt;=0,"Quantité manquante",IF($E239="","Cours manquant",IF(SUM($E239)&lt;0,"Cours négatif","OK"))))))</f>
        <v/>
      </c>
    </row>
    <row r="240" spans="1:7" x14ac:dyDescent="0.25">
      <c r="A240" s="22"/>
      <c r="B240" s="15"/>
      <c r="C240" s="15"/>
      <c r="D240" s="23"/>
      <c r="E240" s="16"/>
      <c r="F240" s="18" t="str">
        <f>IF(OR($D240="",$E240=""),"",SUM($D240)*SUM($E240))</f>
        <v/>
      </c>
      <c r="G240" s="21" t="str">
        <f>IF(AND($A240="",$B240="",$C240="",$D240="",$E240=""),"",IF($A240="","N° de cession manquant",IF(OR(NOT(ISNUMBER($A240)),SUM($A240)&lt;1,SUM($A240)&gt;MAX('Opérations'!$I$14:$I$513),SUM($A240)&lt;&gt;INT(SUM($A240))),"Cession inconnue (colonne I de l’onglet Opérations)",IF(SUM($D240)&lt;=0,"Quantité manquante",IF($E240="","Cours manquant",IF(SUM($E240)&lt;0,"Cours négatif","OK"))))))</f>
        <v/>
      </c>
    </row>
    <row r="241" spans="1:7" x14ac:dyDescent="0.25">
      <c r="A241" s="22"/>
      <c r="B241" s="15"/>
      <c r="C241" s="15"/>
      <c r="D241" s="23"/>
      <c r="E241" s="16"/>
      <c r="F241" s="18" t="str">
        <f>IF(OR($D241="",$E241=""),"",SUM($D241)*SUM($E241))</f>
        <v/>
      </c>
      <c r="G241" s="21" t="str">
        <f>IF(AND($A241="",$B241="",$C241="",$D241="",$E241=""),"",IF($A241="","N° de cession manquant",IF(OR(NOT(ISNUMBER($A241)),SUM($A241)&lt;1,SUM($A241)&gt;MAX('Opérations'!$I$14:$I$513),SUM($A241)&lt;&gt;INT(SUM($A241))),"Cession inconnue (colonne I de l’onglet Opérations)",IF(SUM($D241)&lt;=0,"Quantité manquante",IF($E241="","Cours manquant",IF(SUM($E241)&lt;0,"Cours négatif","OK"))))))</f>
        <v/>
      </c>
    </row>
    <row r="242" spans="1:7" x14ac:dyDescent="0.25">
      <c r="A242" s="22"/>
      <c r="B242" s="15"/>
      <c r="C242" s="15"/>
      <c r="D242" s="23"/>
      <c r="E242" s="16"/>
      <c r="F242" s="18" t="str">
        <f>IF(OR($D242="",$E242=""),"",SUM($D242)*SUM($E242))</f>
        <v/>
      </c>
      <c r="G242" s="21" t="str">
        <f>IF(AND($A242="",$B242="",$C242="",$D242="",$E242=""),"",IF($A242="","N° de cession manquant",IF(OR(NOT(ISNUMBER($A242)),SUM($A242)&lt;1,SUM($A242)&gt;MAX('Opérations'!$I$14:$I$513),SUM($A242)&lt;&gt;INT(SUM($A242))),"Cession inconnue (colonne I de l’onglet Opérations)",IF(SUM($D242)&lt;=0,"Quantité manquante",IF($E242="","Cours manquant",IF(SUM($E242)&lt;0,"Cours négatif","OK"))))))</f>
        <v/>
      </c>
    </row>
    <row r="243" spans="1:7" x14ac:dyDescent="0.25">
      <c r="A243" s="22"/>
      <c r="B243" s="15"/>
      <c r="C243" s="15"/>
      <c r="D243" s="23"/>
      <c r="E243" s="16"/>
      <c r="F243" s="18" t="str">
        <f>IF(OR($D243="",$E243=""),"",SUM($D243)*SUM($E243))</f>
        <v/>
      </c>
      <c r="G243" s="21" t="str">
        <f>IF(AND($A243="",$B243="",$C243="",$D243="",$E243=""),"",IF($A243="","N° de cession manquant",IF(OR(NOT(ISNUMBER($A243)),SUM($A243)&lt;1,SUM($A243)&gt;MAX('Opérations'!$I$14:$I$513),SUM($A243)&lt;&gt;INT(SUM($A243))),"Cession inconnue (colonne I de l’onglet Opérations)",IF(SUM($D243)&lt;=0,"Quantité manquante",IF($E243="","Cours manquant",IF(SUM($E243)&lt;0,"Cours négatif","OK"))))))</f>
        <v/>
      </c>
    </row>
    <row r="244" spans="1:7" x14ac:dyDescent="0.25">
      <c r="A244" s="22"/>
      <c r="B244" s="15"/>
      <c r="C244" s="15"/>
      <c r="D244" s="23"/>
      <c r="E244" s="16"/>
      <c r="F244" s="18" t="str">
        <f>IF(OR($D244="",$E244=""),"",SUM($D244)*SUM($E244))</f>
        <v/>
      </c>
      <c r="G244" s="21" t="str">
        <f>IF(AND($A244="",$B244="",$C244="",$D244="",$E244=""),"",IF($A244="","N° de cession manquant",IF(OR(NOT(ISNUMBER($A244)),SUM($A244)&lt;1,SUM($A244)&gt;MAX('Opérations'!$I$14:$I$513),SUM($A244)&lt;&gt;INT(SUM($A244))),"Cession inconnue (colonne I de l’onglet Opérations)",IF(SUM($D244)&lt;=0,"Quantité manquante",IF($E244="","Cours manquant",IF(SUM($E244)&lt;0,"Cours négatif","OK"))))))</f>
        <v/>
      </c>
    </row>
    <row r="245" spans="1:7" x14ac:dyDescent="0.25">
      <c r="A245" s="22"/>
      <c r="B245" s="15"/>
      <c r="C245" s="15"/>
      <c r="D245" s="23"/>
      <c r="E245" s="16"/>
      <c r="F245" s="18" t="str">
        <f>IF(OR($D245="",$E245=""),"",SUM($D245)*SUM($E245))</f>
        <v/>
      </c>
      <c r="G245" s="21" t="str">
        <f>IF(AND($A245="",$B245="",$C245="",$D245="",$E245=""),"",IF($A245="","N° de cession manquant",IF(OR(NOT(ISNUMBER($A245)),SUM($A245)&lt;1,SUM($A245)&gt;MAX('Opérations'!$I$14:$I$513),SUM($A245)&lt;&gt;INT(SUM($A245))),"Cession inconnue (colonne I de l’onglet Opérations)",IF(SUM($D245)&lt;=0,"Quantité manquante",IF($E245="","Cours manquant",IF(SUM($E245)&lt;0,"Cours négatif","OK"))))))</f>
        <v/>
      </c>
    </row>
    <row r="246" spans="1:7" x14ac:dyDescent="0.25">
      <c r="A246" s="22"/>
      <c r="B246" s="15"/>
      <c r="C246" s="15"/>
      <c r="D246" s="23"/>
      <c r="E246" s="16"/>
      <c r="F246" s="18" t="str">
        <f>IF(OR($D246="",$E246=""),"",SUM($D246)*SUM($E246))</f>
        <v/>
      </c>
      <c r="G246" s="21" t="str">
        <f>IF(AND($A246="",$B246="",$C246="",$D246="",$E246=""),"",IF($A246="","N° de cession manquant",IF(OR(NOT(ISNUMBER($A246)),SUM($A246)&lt;1,SUM($A246)&gt;MAX('Opérations'!$I$14:$I$513),SUM($A246)&lt;&gt;INT(SUM($A246))),"Cession inconnue (colonne I de l’onglet Opérations)",IF(SUM($D246)&lt;=0,"Quantité manquante",IF($E246="","Cours manquant",IF(SUM($E246)&lt;0,"Cours négatif","OK"))))))</f>
        <v/>
      </c>
    </row>
    <row r="247" spans="1:7" x14ac:dyDescent="0.25">
      <c r="A247" s="22"/>
      <c r="B247" s="15"/>
      <c r="C247" s="15"/>
      <c r="D247" s="23"/>
      <c r="E247" s="16"/>
      <c r="F247" s="18" t="str">
        <f>IF(OR($D247="",$E247=""),"",SUM($D247)*SUM($E247))</f>
        <v/>
      </c>
      <c r="G247" s="21" t="str">
        <f>IF(AND($A247="",$B247="",$C247="",$D247="",$E247=""),"",IF($A247="","N° de cession manquant",IF(OR(NOT(ISNUMBER($A247)),SUM($A247)&lt;1,SUM($A247)&gt;MAX('Opérations'!$I$14:$I$513),SUM($A247)&lt;&gt;INT(SUM($A247))),"Cession inconnue (colonne I de l’onglet Opérations)",IF(SUM($D247)&lt;=0,"Quantité manquante",IF($E247="","Cours manquant",IF(SUM($E247)&lt;0,"Cours négatif","OK"))))))</f>
        <v/>
      </c>
    </row>
    <row r="248" spans="1:7" x14ac:dyDescent="0.25">
      <c r="A248" s="22"/>
      <c r="B248" s="15"/>
      <c r="C248" s="15"/>
      <c r="D248" s="23"/>
      <c r="E248" s="16"/>
      <c r="F248" s="18" t="str">
        <f>IF(OR($D248="",$E248=""),"",SUM($D248)*SUM($E248))</f>
        <v/>
      </c>
      <c r="G248" s="21" t="str">
        <f>IF(AND($A248="",$B248="",$C248="",$D248="",$E248=""),"",IF($A248="","N° de cession manquant",IF(OR(NOT(ISNUMBER($A248)),SUM($A248)&lt;1,SUM($A248)&gt;MAX('Opérations'!$I$14:$I$513),SUM($A248)&lt;&gt;INT(SUM($A248))),"Cession inconnue (colonne I de l’onglet Opérations)",IF(SUM($D248)&lt;=0,"Quantité manquante",IF($E248="","Cours manquant",IF(SUM($E248)&lt;0,"Cours négatif","OK"))))))</f>
        <v/>
      </c>
    </row>
    <row r="249" spans="1:7" x14ac:dyDescent="0.25">
      <c r="A249" s="22"/>
      <c r="B249" s="15"/>
      <c r="C249" s="15"/>
      <c r="D249" s="23"/>
      <c r="E249" s="16"/>
      <c r="F249" s="18" t="str">
        <f>IF(OR($D249="",$E249=""),"",SUM($D249)*SUM($E249))</f>
        <v/>
      </c>
      <c r="G249" s="21" t="str">
        <f>IF(AND($A249="",$B249="",$C249="",$D249="",$E249=""),"",IF($A249="","N° de cession manquant",IF(OR(NOT(ISNUMBER($A249)),SUM($A249)&lt;1,SUM($A249)&gt;MAX('Opérations'!$I$14:$I$513),SUM($A249)&lt;&gt;INT(SUM($A249))),"Cession inconnue (colonne I de l’onglet Opérations)",IF(SUM($D249)&lt;=0,"Quantité manquante",IF($E249="","Cours manquant",IF(SUM($E249)&lt;0,"Cours négatif","OK"))))))</f>
        <v/>
      </c>
    </row>
    <row r="250" spans="1:7" x14ac:dyDescent="0.25">
      <c r="A250" s="22"/>
      <c r="B250" s="15"/>
      <c r="C250" s="15"/>
      <c r="D250" s="23"/>
      <c r="E250" s="16"/>
      <c r="F250" s="18" t="str">
        <f>IF(OR($D250="",$E250=""),"",SUM($D250)*SUM($E250))</f>
        <v/>
      </c>
      <c r="G250" s="21" t="str">
        <f>IF(AND($A250="",$B250="",$C250="",$D250="",$E250=""),"",IF($A250="","N° de cession manquant",IF(OR(NOT(ISNUMBER($A250)),SUM($A250)&lt;1,SUM($A250)&gt;MAX('Opérations'!$I$14:$I$513),SUM($A250)&lt;&gt;INT(SUM($A250))),"Cession inconnue (colonne I de l’onglet Opérations)",IF(SUM($D250)&lt;=0,"Quantité manquante",IF($E250="","Cours manquant",IF(SUM($E250)&lt;0,"Cours négatif","OK"))))))</f>
        <v/>
      </c>
    </row>
    <row r="251" spans="1:7" x14ac:dyDescent="0.25">
      <c r="A251" s="22"/>
      <c r="B251" s="15"/>
      <c r="C251" s="15"/>
      <c r="D251" s="23"/>
      <c r="E251" s="16"/>
      <c r="F251" s="18" t="str">
        <f>IF(OR($D251="",$E251=""),"",SUM($D251)*SUM($E251))</f>
        <v/>
      </c>
      <c r="G251" s="21" t="str">
        <f>IF(AND($A251="",$B251="",$C251="",$D251="",$E251=""),"",IF($A251="","N° de cession manquant",IF(OR(NOT(ISNUMBER($A251)),SUM($A251)&lt;1,SUM($A251)&gt;MAX('Opérations'!$I$14:$I$513),SUM($A251)&lt;&gt;INT(SUM($A251))),"Cession inconnue (colonne I de l’onglet Opérations)",IF(SUM($D251)&lt;=0,"Quantité manquante",IF($E251="","Cours manquant",IF(SUM($E251)&lt;0,"Cours négatif","OK"))))))</f>
        <v/>
      </c>
    </row>
    <row r="252" spans="1:7" x14ac:dyDescent="0.25">
      <c r="A252" s="22"/>
      <c r="B252" s="15"/>
      <c r="C252" s="15"/>
      <c r="D252" s="23"/>
      <c r="E252" s="16"/>
      <c r="F252" s="18" t="str">
        <f>IF(OR($D252="",$E252=""),"",SUM($D252)*SUM($E252))</f>
        <v/>
      </c>
      <c r="G252" s="21" t="str">
        <f>IF(AND($A252="",$B252="",$C252="",$D252="",$E252=""),"",IF($A252="","N° de cession manquant",IF(OR(NOT(ISNUMBER($A252)),SUM($A252)&lt;1,SUM($A252)&gt;MAX('Opérations'!$I$14:$I$513),SUM($A252)&lt;&gt;INT(SUM($A252))),"Cession inconnue (colonne I de l’onglet Opérations)",IF(SUM($D252)&lt;=0,"Quantité manquante",IF($E252="","Cours manquant",IF(SUM($E252)&lt;0,"Cours négatif","OK"))))))</f>
        <v/>
      </c>
    </row>
    <row r="253" spans="1:7" x14ac:dyDescent="0.25">
      <c r="A253" s="22"/>
      <c r="B253" s="15"/>
      <c r="C253" s="15"/>
      <c r="D253" s="23"/>
      <c r="E253" s="16"/>
      <c r="F253" s="18" t="str">
        <f>IF(OR($D253="",$E253=""),"",SUM($D253)*SUM($E253))</f>
        <v/>
      </c>
      <c r="G253" s="21" t="str">
        <f>IF(AND($A253="",$B253="",$C253="",$D253="",$E253=""),"",IF($A253="","N° de cession manquant",IF(OR(NOT(ISNUMBER($A253)),SUM($A253)&lt;1,SUM($A253)&gt;MAX('Opérations'!$I$14:$I$513),SUM($A253)&lt;&gt;INT(SUM($A253))),"Cession inconnue (colonne I de l’onglet Opérations)",IF(SUM($D253)&lt;=0,"Quantité manquante",IF($E253="","Cours manquant",IF(SUM($E253)&lt;0,"Cours négatif","OK"))))))</f>
        <v/>
      </c>
    </row>
    <row r="254" spans="1:7" x14ac:dyDescent="0.25">
      <c r="A254" s="22"/>
      <c r="B254" s="15"/>
      <c r="C254" s="15"/>
      <c r="D254" s="23"/>
      <c r="E254" s="16"/>
      <c r="F254" s="18" t="str">
        <f>IF(OR($D254="",$E254=""),"",SUM($D254)*SUM($E254))</f>
        <v/>
      </c>
      <c r="G254" s="21" t="str">
        <f>IF(AND($A254="",$B254="",$C254="",$D254="",$E254=""),"",IF($A254="","N° de cession manquant",IF(OR(NOT(ISNUMBER($A254)),SUM($A254)&lt;1,SUM($A254)&gt;MAX('Opérations'!$I$14:$I$513),SUM($A254)&lt;&gt;INT(SUM($A254))),"Cession inconnue (colonne I de l’onglet Opérations)",IF(SUM($D254)&lt;=0,"Quantité manquante",IF($E254="","Cours manquant",IF(SUM($E254)&lt;0,"Cours négatif","OK"))))))</f>
        <v/>
      </c>
    </row>
    <row r="255" spans="1:7" x14ac:dyDescent="0.25">
      <c r="A255" s="22"/>
      <c r="B255" s="15"/>
      <c r="C255" s="15"/>
      <c r="D255" s="23"/>
      <c r="E255" s="16"/>
      <c r="F255" s="18" t="str">
        <f>IF(OR($D255="",$E255=""),"",SUM($D255)*SUM($E255))</f>
        <v/>
      </c>
      <c r="G255" s="21" t="str">
        <f>IF(AND($A255="",$B255="",$C255="",$D255="",$E255=""),"",IF($A255="","N° de cession manquant",IF(OR(NOT(ISNUMBER($A255)),SUM($A255)&lt;1,SUM($A255)&gt;MAX('Opérations'!$I$14:$I$513),SUM($A255)&lt;&gt;INT(SUM($A255))),"Cession inconnue (colonne I de l’onglet Opérations)",IF(SUM($D255)&lt;=0,"Quantité manquante",IF($E255="","Cours manquant",IF(SUM($E255)&lt;0,"Cours négatif","OK"))))))</f>
        <v/>
      </c>
    </row>
    <row r="256" spans="1:7" x14ac:dyDescent="0.25">
      <c r="A256" s="22"/>
      <c r="B256" s="15"/>
      <c r="C256" s="15"/>
      <c r="D256" s="23"/>
      <c r="E256" s="16"/>
      <c r="F256" s="18" t="str">
        <f>IF(OR($D256="",$E256=""),"",SUM($D256)*SUM($E256))</f>
        <v/>
      </c>
      <c r="G256" s="21" t="str">
        <f>IF(AND($A256="",$B256="",$C256="",$D256="",$E256=""),"",IF($A256="","N° de cession manquant",IF(OR(NOT(ISNUMBER($A256)),SUM($A256)&lt;1,SUM($A256)&gt;MAX('Opérations'!$I$14:$I$513),SUM($A256)&lt;&gt;INT(SUM($A256))),"Cession inconnue (colonne I de l’onglet Opérations)",IF(SUM($D256)&lt;=0,"Quantité manquante",IF($E256="","Cours manquant",IF(SUM($E256)&lt;0,"Cours négatif","OK"))))))</f>
        <v/>
      </c>
    </row>
    <row r="257" spans="1:7" x14ac:dyDescent="0.25">
      <c r="A257" s="22"/>
      <c r="B257" s="15"/>
      <c r="C257" s="15"/>
      <c r="D257" s="23"/>
      <c r="E257" s="16"/>
      <c r="F257" s="18" t="str">
        <f>IF(OR($D257="",$E257=""),"",SUM($D257)*SUM($E257))</f>
        <v/>
      </c>
      <c r="G257" s="21" t="str">
        <f>IF(AND($A257="",$B257="",$C257="",$D257="",$E257=""),"",IF($A257="","N° de cession manquant",IF(OR(NOT(ISNUMBER($A257)),SUM($A257)&lt;1,SUM($A257)&gt;MAX('Opérations'!$I$14:$I$513),SUM($A257)&lt;&gt;INT(SUM($A257))),"Cession inconnue (colonne I de l’onglet Opérations)",IF(SUM($D257)&lt;=0,"Quantité manquante",IF($E257="","Cours manquant",IF(SUM($E257)&lt;0,"Cours négatif","OK"))))))</f>
        <v/>
      </c>
    </row>
    <row r="258" spans="1:7" x14ac:dyDescent="0.25">
      <c r="A258" s="22"/>
      <c r="B258" s="15"/>
      <c r="C258" s="15"/>
      <c r="D258" s="23"/>
      <c r="E258" s="16"/>
      <c r="F258" s="18" t="str">
        <f>IF(OR($D258="",$E258=""),"",SUM($D258)*SUM($E258))</f>
        <v/>
      </c>
      <c r="G258" s="21" t="str">
        <f>IF(AND($A258="",$B258="",$C258="",$D258="",$E258=""),"",IF($A258="","N° de cession manquant",IF(OR(NOT(ISNUMBER($A258)),SUM($A258)&lt;1,SUM($A258)&gt;MAX('Opérations'!$I$14:$I$513),SUM($A258)&lt;&gt;INT(SUM($A258))),"Cession inconnue (colonne I de l’onglet Opérations)",IF(SUM($D258)&lt;=0,"Quantité manquante",IF($E258="","Cours manquant",IF(SUM($E258)&lt;0,"Cours négatif","OK"))))))</f>
        <v/>
      </c>
    </row>
    <row r="259" spans="1:7" x14ac:dyDescent="0.25">
      <c r="A259" s="22"/>
      <c r="B259" s="15"/>
      <c r="C259" s="15"/>
      <c r="D259" s="23"/>
      <c r="E259" s="16"/>
      <c r="F259" s="18" t="str">
        <f>IF(OR($D259="",$E259=""),"",SUM($D259)*SUM($E259))</f>
        <v/>
      </c>
      <c r="G259" s="21" t="str">
        <f>IF(AND($A259="",$B259="",$C259="",$D259="",$E259=""),"",IF($A259="","N° de cession manquant",IF(OR(NOT(ISNUMBER($A259)),SUM($A259)&lt;1,SUM($A259)&gt;MAX('Opérations'!$I$14:$I$513),SUM($A259)&lt;&gt;INT(SUM($A259))),"Cession inconnue (colonne I de l’onglet Opérations)",IF(SUM($D259)&lt;=0,"Quantité manquante",IF($E259="","Cours manquant",IF(SUM($E259)&lt;0,"Cours négatif","OK"))))))</f>
        <v/>
      </c>
    </row>
    <row r="260" spans="1:7" x14ac:dyDescent="0.25">
      <c r="A260" s="22"/>
      <c r="B260" s="15"/>
      <c r="C260" s="15"/>
      <c r="D260" s="23"/>
      <c r="E260" s="16"/>
      <c r="F260" s="18" t="str">
        <f>IF(OR($D260="",$E260=""),"",SUM($D260)*SUM($E260))</f>
        <v/>
      </c>
      <c r="G260" s="21" t="str">
        <f>IF(AND($A260="",$B260="",$C260="",$D260="",$E260=""),"",IF($A260="","N° de cession manquant",IF(OR(NOT(ISNUMBER($A260)),SUM($A260)&lt;1,SUM($A260)&gt;MAX('Opérations'!$I$14:$I$513),SUM($A260)&lt;&gt;INT(SUM($A260))),"Cession inconnue (colonne I de l’onglet Opérations)",IF(SUM($D260)&lt;=0,"Quantité manquante",IF($E260="","Cours manquant",IF(SUM($E260)&lt;0,"Cours négatif","OK"))))))</f>
        <v/>
      </c>
    </row>
    <row r="261" spans="1:7" x14ac:dyDescent="0.25">
      <c r="A261" s="22"/>
      <c r="B261" s="15"/>
      <c r="C261" s="15"/>
      <c r="D261" s="23"/>
      <c r="E261" s="16"/>
      <c r="F261" s="18" t="str">
        <f>IF(OR($D261="",$E261=""),"",SUM($D261)*SUM($E261))</f>
        <v/>
      </c>
      <c r="G261" s="21" t="str">
        <f>IF(AND($A261="",$B261="",$C261="",$D261="",$E261=""),"",IF($A261="","N° de cession manquant",IF(OR(NOT(ISNUMBER($A261)),SUM($A261)&lt;1,SUM($A261)&gt;MAX('Opérations'!$I$14:$I$513),SUM($A261)&lt;&gt;INT(SUM($A261))),"Cession inconnue (colonne I de l’onglet Opérations)",IF(SUM($D261)&lt;=0,"Quantité manquante",IF($E261="","Cours manquant",IF(SUM($E261)&lt;0,"Cours négatif","OK"))))))</f>
        <v/>
      </c>
    </row>
    <row r="262" spans="1:7" x14ac:dyDescent="0.25">
      <c r="A262" s="22"/>
      <c r="B262" s="15"/>
      <c r="C262" s="15"/>
      <c r="D262" s="23"/>
      <c r="E262" s="16"/>
      <c r="F262" s="18" t="str">
        <f>IF(OR($D262="",$E262=""),"",SUM($D262)*SUM($E262))</f>
        <v/>
      </c>
      <c r="G262" s="21" t="str">
        <f>IF(AND($A262="",$B262="",$C262="",$D262="",$E262=""),"",IF($A262="","N° de cession manquant",IF(OR(NOT(ISNUMBER($A262)),SUM($A262)&lt;1,SUM($A262)&gt;MAX('Opérations'!$I$14:$I$513),SUM($A262)&lt;&gt;INT(SUM($A262))),"Cession inconnue (colonne I de l’onglet Opérations)",IF(SUM($D262)&lt;=0,"Quantité manquante",IF($E262="","Cours manquant",IF(SUM($E262)&lt;0,"Cours négatif","OK"))))))</f>
        <v/>
      </c>
    </row>
    <row r="263" spans="1:7" x14ac:dyDescent="0.25">
      <c r="A263" s="22"/>
      <c r="B263" s="15"/>
      <c r="C263" s="15"/>
      <c r="D263" s="23"/>
      <c r="E263" s="16"/>
      <c r="F263" s="18" t="str">
        <f>IF(OR($D263="",$E263=""),"",SUM($D263)*SUM($E263))</f>
        <v/>
      </c>
      <c r="G263" s="21" t="str">
        <f>IF(AND($A263="",$B263="",$C263="",$D263="",$E263=""),"",IF($A263="","N° de cession manquant",IF(OR(NOT(ISNUMBER($A263)),SUM($A263)&lt;1,SUM($A263)&gt;MAX('Opérations'!$I$14:$I$513),SUM($A263)&lt;&gt;INT(SUM($A263))),"Cession inconnue (colonne I de l’onglet Opérations)",IF(SUM($D263)&lt;=0,"Quantité manquante",IF($E263="","Cours manquant",IF(SUM($E263)&lt;0,"Cours négatif","OK"))))))</f>
        <v/>
      </c>
    </row>
    <row r="264" spans="1:7" x14ac:dyDescent="0.25">
      <c r="A264" s="22"/>
      <c r="B264" s="15"/>
      <c r="C264" s="15"/>
      <c r="D264" s="23"/>
      <c r="E264" s="16"/>
      <c r="F264" s="18" t="str">
        <f>IF(OR($D264="",$E264=""),"",SUM($D264)*SUM($E264))</f>
        <v/>
      </c>
      <c r="G264" s="21" t="str">
        <f>IF(AND($A264="",$B264="",$C264="",$D264="",$E264=""),"",IF($A264="","N° de cession manquant",IF(OR(NOT(ISNUMBER($A264)),SUM($A264)&lt;1,SUM($A264)&gt;MAX('Opérations'!$I$14:$I$513),SUM($A264)&lt;&gt;INT(SUM($A264))),"Cession inconnue (colonne I de l’onglet Opérations)",IF(SUM($D264)&lt;=0,"Quantité manquante",IF($E264="","Cours manquant",IF(SUM($E264)&lt;0,"Cours négatif","OK"))))))</f>
        <v/>
      </c>
    </row>
    <row r="265" spans="1:7" x14ac:dyDescent="0.25">
      <c r="A265" s="22"/>
      <c r="B265" s="15"/>
      <c r="C265" s="15"/>
      <c r="D265" s="23"/>
      <c r="E265" s="16"/>
      <c r="F265" s="18" t="str">
        <f>IF(OR($D265="",$E265=""),"",SUM($D265)*SUM($E265))</f>
        <v/>
      </c>
      <c r="G265" s="21" t="str">
        <f>IF(AND($A265="",$B265="",$C265="",$D265="",$E265=""),"",IF($A265="","N° de cession manquant",IF(OR(NOT(ISNUMBER($A265)),SUM($A265)&lt;1,SUM($A265)&gt;MAX('Opérations'!$I$14:$I$513),SUM($A265)&lt;&gt;INT(SUM($A265))),"Cession inconnue (colonne I de l’onglet Opérations)",IF(SUM($D265)&lt;=0,"Quantité manquante",IF($E265="","Cours manquant",IF(SUM($E265)&lt;0,"Cours négatif","OK"))))))</f>
        <v/>
      </c>
    </row>
    <row r="266" spans="1:7" x14ac:dyDescent="0.25">
      <c r="A266" s="22"/>
      <c r="B266" s="15"/>
      <c r="C266" s="15"/>
      <c r="D266" s="23"/>
      <c r="E266" s="16"/>
      <c r="F266" s="18" t="str">
        <f>IF(OR($D266="",$E266=""),"",SUM($D266)*SUM($E266))</f>
        <v/>
      </c>
      <c r="G266" s="21" t="str">
        <f>IF(AND($A266="",$B266="",$C266="",$D266="",$E266=""),"",IF($A266="","N° de cession manquant",IF(OR(NOT(ISNUMBER($A266)),SUM($A266)&lt;1,SUM($A266)&gt;MAX('Opérations'!$I$14:$I$513),SUM($A266)&lt;&gt;INT(SUM($A266))),"Cession inconnue (colonne I de l’onglet Opérations)",IF(SUM($D266)&lt;=0,"Quantité manquante",IF($E266="","Cours manquant",IF(SUM($E266)&lt;0,"Cours négatif","OK"))))))</f>
        <v/>
      </c>
    </row>
    <row r="267" spans="1:7" x14ac:dyDescent="0.25">
      <c r="A267" s="22"/>
      <c r="B267" s="15"/>
      <c r="C267" s="15"/>
      <c r="D267" s="23"/>
      <c r="E267" s="16"/>
      <c r="F267" s="18" t="str">
        <f>IF(OR($D267="",$E267=""),"",SUM($D267)*SUM($E267))</f>
        <v/>
      </c>
      <c r="G267" s="21" t="str">
        <f>IF(AND($A267="",$B267="",$C267="",$D267="",$E267=""),"",IF($A267="","N° de cession manquant",IF(OR(NOT(ISNUMBER($A267)),SUM($A267)&lt;1,SUM($A267)&gt;MAX('Opérations'!$I$14:$I$513),SUM($A267)&lt;&gt;INT(SUM($A267))),"Cession inconnue (colonne I de l’onglet Opérations)",IF(SUM($D267)&lt;=0,"Quantité manquante",IF($E267="","Cours manquant",IF(SUM($E267)&lt;0,"Cours négatif","OK"))))))</f>
        <v/>
      </c>
    </row>
    <row r="268" spans="1:7" x14ac:dyDescent="0.25">
      <c r="A268" s="22"/>
      <c r="B268" s="15"/>
      <c r="C268" s="15"/>
      <c r="D268" s="23"/>
      <c r="E268" s="16"/>
      <c r="F268" s="18" t="str">
        <f>IF(OR($D268="",$E268=""),"",SUM($D268)*SUM($E268))</f>
        <v/>
      </c>
      <c r="G268" s="21" t="str">
        <f>IF(AND($A268="",$B268="",$C268="",$D268="",$E268=""),"",IF($A268="","N° de cession manquant",IF(OR(NOT(ISNUMBER($A268)),SUM($A268)&lt;1,SUM($A268)&gt;MAX('Opérations'!$I$14:$I$513),SUM($A268)&lt;&gt;INT(SUM($A268))),"Cession inconnue (colonne I de l’onglet Opérations)",IF(SUM($D268)&lt;=0,"Quantité manquante",IF($E268="","Cours manquant",IF(SUM($E268)&lt;0,"Cours négatif","OK"))))))</f>
        <v/>
      </c>
    </row>
    <row r="269" spans="1:7" x14ac:dyDescent="0.25">
      <c r="A269" s="22"/>
      <c r="B269" s="15"/>
      <c r="C269" s="15"/>
      <c r="D269" s="23"/>
      <c r="E269" s="16"/>
      <c r="F269" s="18" t="str">
        <f>IF(OR($D269="",$E269=""),"",SUM($D269)*SUM($E269))</f>
        <v/>
      </c>
      <c r="G269" s="21" t="str">
        <f>IF(AND($A269="",$B269="",$C269="",$D269="",$E269=""),"",IF($A269="","N° de cession manquant",IF(OR(NOT(ISNUMBER($A269)),SUM($A269)&lt;1,SUM($A269)&gt;MAX('Opérations'!$I$14:$I$513),SUM($A269)&lt;&gt;INT(SUM($A269))),"Cession inconnue (colonne I de l’onglet Opérations)",IF(SUM($D269)&lt;=0,"Quantité manquante",IF($E269="","Cours manquant",IF(SUM($E269)&lt;0,"Cours négatif","OK"))))))</f>
        <v/>
      </c>
    </row>
    <row r="270" spans="1:7" x14ac:dyDescent="0.25">
      <c r="A270" s="22"/>
      <c r="B270" s="15"/>
      <c r="C270" s="15"/>
      <c r="D270" s="23"/>
      <c r="E270" s="16"/>
      <c r="F270" s="18" t="str">
        <f>IF(OR($D270="",$E270=""),"",SUM($D270)*SUM($E270))</f>
        <v/>
      </c>
      <c r="G270" s="21" t="str">
        <f>IF(AND($A270="",$B270="",$C270="",$D270="",$E270=""),"",IF($A270="","N° de cession manquant",IF(OR(NOT(ISNUMBER($A270)),SUM($A270)&lt;1,SUM($A270)&gt;MAX('Opérations'!$I$14:$I$513),SUM($A270)&lt;&gt;INT(SUM($A270))),"Cession inconnue (colonne I de l’onglet Opérations)",IF(SUM($D270)&lt;=0,"Quantité manquante",IF($E270="","Cours manquant",IF(SUM($E270)&lt;0,"Cours négatif","OK"))))))</f>
        <v/>
      </c>
    </row>
    <row r="271" spans="1:7" x14ac:dyDescent="0.25">
      <c r="A271" s="22"/>
      <c r="B271" s="15"/>
      <c r="C271" s="15"/>
      <c r="D271" s="23"/>
      <c r="E271" s="16"/>
      <c r="F271" s="18" t="str">
        <f>IF(OR($D271="",$E271=""),"",SUM($D271)*SUM($E271))</f>
        <v/>
      </c>
      <c r="G271" s="21" t="str">
        <f>IF(AND($A271="",$B271="",$C271="",$D271="",$E271=""),"",IF($A271="","N° de cession manquant",IF(OR(NOT(ISNUMBER($A271)),SUM($A271)&lt;1,SUM($A271)&gt;MAX('Opérations'!$I$14:$I$513),SUM($A271)&lt;&gt;INT(SUM($A271))),"Cession inconnue (colonne I de l’onglet Opérations)",IF(SUM($D271)&lt;=0,"Quantité manquante",IF($E271="","Cours manquant",IF(SUM($E271)&lt;0,"Cours négatif","OK"))))))</f>
        <v/>
      </c>
    </row>
    <row r="272" spans="1:7" x14ac:dyDescent="0.25">
      <c r="A272" s="22"/>
      <c r="B272" s="15"/>
      <c r="C272" s="15"/>
      <c r="D272" s="23"/>
      <c r="E272" s="16"/>
      <c r="F272" s="18" t="str">
        <f>IF(OR($D272="",$E272=""),"",SUM($D272)*SUM($E272))</f>
        <v/>
      </c>
      <c r="G272" s="21" t="str">
        <f>IF(AND($A272="",$B272="",$C272="",$D272="",$E272=""),"",IF($A272="","N° de cession manquant",IF(OR(NOT(ISNUMBER($A272)),SUM($A272)&lt;1,SUM($A272)&gt;MAX('Opérations'!$I$14:$I$513),SUM($A272)&lt;&gt;INT(SUM($A272))),"Cession inconnue (colonne I de l’onglet Opérations)",IF(SUM($D272)&lt;=0,"Quantité manquante",IF($E272="","Cours manquant",IF(SUM($E272)&lt;0,"Cours négatif","OK"))))))</f>
        <v/>
      </c>
    </row>
    <row r="273" spans="1:7" x14ac:dyDescent="0.25">
      <c r="A273" s="22"/>
      <c r="B273" s="15"/>
      <c r="C273" s="15"/>
      <c r="D273" s="23"/>
      <c r="E273" s="16"/>
      <c r="F273" s="18" t="str">
        <f>IF(OR($D273="",$E273=""),"",SUM($D273)*SUM($E273))</f>
        <v/>
      </c>
      <c r="G273" s="21" t="str">
        <f>IF(AND($A273="",$B273="",$C273="",$D273="",$E273=""),"",IF($A273="","N° de cession manquant",IF(OR(NOT(ISNUMBER($A273)),SUM($A273)&lt;1,SUM($A273)&gt;MAX('Opérations'!$I$14:$I$513),SUM($A273)&lt;&gt;INT(SUM($A273))),"Cession inconnue (colonne I de l’onglet Opérations)",IF(SUM($D273)&lt;=0,"Quantité manquante",IF($E273="","Cours manquant",IF(SUM($E273)&lt;0,"Cours négatif","OK"))))))</f>
        <v/>
      </c>
    </row>
    <row r="274" spans="1:7" x14ac:dyDescent="0.25">
      <c r="A274" s="22"/>
      <c r="B274" s="15"/>
      <c r="C274" s="15"/>
      <c r="D274" s="23"/>
      <c r="E274" s="16"/>
      <c r="F274" s="18" t="str">
        <f>IF(OR($D274="",$E274=""),"",SUM($D274)*SUM($E274))</f>
        <v/>
      </c>
      <c r="G274" s="21" t="str">
        <f>IF(AND($A274="",$B274="",$C274="",$D274="",$E274=""),"",IF($A274="","N° de cession manquant",IF(OR(NOT(ISNUMBER($A274)),SUM($A274)&lt;1,SUM($A274)&gt;MAX('Opérations'!$I$14:$I$513),SUM($A274)&lt;&gt;INT(SUM($A274))),"Cession inconnue (colonne I de l’onglet Opérations)",IF(SUM($D274)&lt;=0,"Quantité manquante",IF($E274="","Cours manquant",IF(SUM($E274)&lt;0,"Cours négatif","OK"))))))</f>
        <v/>
      </c>
    </row>
    <row r="275" spans="1:7" x14ac:dyDescent="0.25">
      <c r="A275" s="22"/>
      <c r="B275" s="15"/>
      <c r="C275" s="15"/>
      <c r="D275" s="23"/>
      <c r="E275" s="16"/>
      <c r="F275" s="18" t="str">
        <f>IF(OR($D275="",$E275=""),"",SUM($D275)*SUM($E275))</f>
        <v/>
      </c>
      <c r="G275" s="21" t="str">
        <f>IF(AND($A275="",$B275="",$C275="",$D275="",$E275=""),"",IF($A275="","N° de cession manquant",IF(OR(NOT(ISNUMBER($A275)),SUM($A275)&lt;1,SUM($A275)&gt;MAX('Opérations'!$I$14:$I$513),SUM($A275)&lt;&gt;INT(SUM($A275))),"Cession inconnue (colonne I de l’onglet Opérations)",IF(SUM($D275)&lt;=0,"Quantité manquante",IF($E275="","Cours manquant",IF(SUM($E275)&lt;0,"Cours négatif","OK"))))))</f>
        <v/>
      </c>
    </row>
    <row r="276" spans="1:7" x14ac:dyDescent="0.25">
      <c r="A276" s="22"/>
      <c r="B276" s="15"/>
      <c r="C276" s="15"/>
      <c r="D276" s="23"/>
      <c r="E276" s="16"/>
      <c r="F276" s="18" t="str">
        <f>IF(OR($D276="",$E276=""),"",SUM($D276)*SUM($E276))</f>
        <v/>
      </c>
      <c r="G276" s="21" t="str">
        <f>IF(AND($A276="",$B276="",$C276="",$D276="",$E276=""),"",IF($A276="","N° de cession manquant",IF(OR(NOT(ISNUMBER($A276)),SUM($A276)&lt;1,SUM($A276)&gt;MAX('Opérations'!$I$14:$I$513),SUM($A276)&lt;&gt;INT(SUM($A276))),"Cession inconnue (colonne I de l’onglet Opérations)",IF(SUM($D276)&lt;=0,"Quantité manquante",IF($E276="","Cours manquant",IF(SUM($E276)&lt;0,"Cours négatif","OK"))))))</f>
        <v/>
      </c>
    </row>
    <row r="277" spans="1:7" x14ac:dyDescent="0.25">
      <c r="A277" s="22"/>
      <c r="B277" s="15"/>
      <c r="C277" s="15"/>
      <c r="D277" s="23"/>
      <c r="E277" s="16"/>
      <c r="F277" s="18" t="str">
        <f>IF(OR($D277="",$E277=""),"",SUM($D277)*SUM($E277))</f>
        <v/>
      </c>
      <c r="G277" s="21" t="str">
        <f>IF(AND($A277="",$B277="",$C277="",$D277="",$E277=""),"",IF($A277="","N° de cession manquant",IF(OR(NOT(ISNUMBER($A277)),SUM($A277)&lt;1,SUM($A277)&gt;MAX('Opérations'!$I$14:$I$513),SUM($A277)&lt;&gt;INT(SUM($A277))),"Cession inconnue (colonne I de l’onglet Opérations)",IF(SUM($D277)&lt;=0,"Quantité manquante",IF($E277="","Cours manquant",IF(SUM($E277)&lt;0,"Cours négatif","OK"))))))</f>
        <v/>
      </c>
    </row>
    <row r="278" spans="1:7" x14ac:dyDescent="0.25">
      <c r="A278" s="22"/>
      <c r="B278" s="15"/>
      <c r="C278" s="15"/>
      <c r="D278" s="23"/>
      <c r="E278" s="16"/>
      <c r="F278" s="18" t="str">
        <f>IF(OR($D278="",$E278=""),"",SUM($D278)*SUM($E278))</f>
        <v/>
      </c>
      <c r="G278" s="21" t="str">
        <f>IF(AND($A278="",$B278="",$C278="",$D278="",$E278=""),"",IF($A278="","N° de cession manquant",IF(OR(NOT(ISNUMBER($A278)),SUM($A278)&lt;1,SUM($A278)&gt;MAX('Opérations'!$I$14:$I$513),SUM($A278)&lt;&gt;INT(SUM($A278))),"Cession inconnue (colonne I de l’onglet Opérations)",IF(SUM($D278)&lt;=0,"Quantité manquante",IF($E278="","Cours manquant",IF(SUM($E278)&lt;0,"Cours négatif","OK"))))))</f>
        <v/>
      </c>
    </row>
    <row r="279" spans="1:7" x14ac:dyDescent="0.25">
      <c r="A279" s="22"/>
      <c r="B279" s="15"/>
      <c r="C279" s="15"/>
      <c r="D279" s="23"/>
      <c r="E279" s="16"/>
      <c r="F279" s="18" t="str">
        <f>IF(OR($D279="",$E279=""),"",SUM($D279)*SUM($E279))</f>
        <v/>
      </c>
      <c r="G279" s="21" t="str">
        <f>IF(AND($A279="",$B279="",$C279="",$D279="",$E279=""),"",IF($A279="","N° de cession manquant",IF(OR(NOT(ISNUMBER($A279)),SUM($A279)&lt;1,SUM($A279)&gt;MAX('Opérations'!$I$14:$I$513),SUM($A279)&lt;&gt;INT(SUM($A279))),"Cession inconnue (colonne I de l’onglet Opérations)",IF(SUM($D279)&lt;=0,"Quantité manquante",IF($E279="","Cours manquant",IF(SUM($E279)&lt;0,"Cours négatif","OK"))))))</f>
        <v/>
      </c>
    </row>
    <row r="280" spans="1:7" x14ac:dyDescent="0.25">
      <c r="A280" s="22"/>
      <c r="B280" s="15"/>
      <c r="C280" s="15"/>
      <c r="D280" s="23"/>
      <c r="E280" s="16"/>
      <c r="F280" s="18" t="str">
        <f>IF(OR($D280="",$E280=""),"",SUM($D280)*SUM($E280))</f>
        <v/>
      </c>
      <c r="G280" s="21" t="str">
        <f>IF(AND($A280="",$B280="",$C280="",$D280="",$E280=""),"",IF($A280="","N° de cession manquant",IF(OR(NOT(ISNUMBER($A280)),SUM($A280)&lt;1,SUM($A280)&gt;MAX('Opérations'!$I$14:$I$513),SUM($A280)&lt;&gt;INT(SUM($A280))),"Cession inconnue (colonne I de l’onglet Opérations)",IF(SUM($D280)&lt;=0,"Quantité manquante",IF($E280="","Cours manquant",IF(SUM($E280)&lt;0,"Cours négatif","OK"))))))</f>
        <v/>
      </c>
    </row>
    <row r="281" spans="1:7" x14ac:dyDescent="0.25">
      <c r="A281" s="22"/>
      <c r="B281" s="15"/>
      <c r="C281" s="15"/>
      <c r="D281" s="23"/>
      <c r="E281" s="16"/>
      <c r="F281" s="18" t="str">
        <f>IF(OR($D281="",$E281=""),"",SUM($D281)*SUM($E281))</f>
        <v/>
      </c>
      <c r="G281" s="21" t="str">
        <f>IF(AND($A281="",$B281="",$C281="",$D281="",$E281=""),"",IF($A281="","N° de cession manquant",IF(OR(NOT(ISNUMBER($A281)),SUM($A281)&lt;1,SUM($A281)&gt;MAX('Opérations'!$I$14:$I$513),SUM($A281)&lt;&gt;INT(SUM($A281))),"Cession inconnue (colonne I de l’onglet Opérations)",IF(SUM($D281)&lt;=0,"Quantité manquante",IF($E281="","Cours manquant",IF(SUM($E281)&lt;0,"Cours négatif","OK"))))))</f>
        <v/>
      </c>
    </row>
    <row r="282" spans="1:7" x14ac:dyDescent="0.25">
      <c r="A282" s="22"/>
      <c r="B282" s="15"/>
      <c r="C282" s="15"/>
      <c r="D282" s="23"/>
      <c r="E282" s="16"/>
      <c r="F282" s="18" t="str">
        <f>IF(OR($D282="",$E282=""),"",SUM($D282)*SUM($E282))</f>
        <v/>
      </c>
      <c r="G282" s="21" t="str">
        <f>IF(AND($A282="",$B282="",$C282="",$D282="",$E282=""),"",IF($A282="","N° de cession manquant",IF(OR(NOT(ISNUMBER($A282)),SUM($A282)&lt;1,SUM($A282)&gt;MAX('Opérations'!$I$14:$I$513),SUM($A282)&lt;&gt;INT(SUM($A282))),"Cession inconnue (colonne I de l’onglet Opérations)",IF(SUM($D282)&lt;=0,"Quantité manquante",IF($E282="","Cours manquant",IF(SUM($E282)&lt;0,"Cours négatif","OK"))))))</f>
        <v/>
      </c>
    </row>
    <row r="283" spans="1:7" x14ac:dyDescent="0.25">
      <c r="A283" s="22"/>
      <c r="B283" s="15"/>
      <c r="C283" s="15"/>
      <c r="D283" s="23"/>
      <c r="E283" s="16"/>
      <c r="F283" s="18" t="str">
        <f>IF(OR($D283="",$E283=""),"",SUM($D283)*SUM($E283))</f>
        <v/>
      </c>
      <c r="G283" s="21" t="str">
        <f>IF(AND($A283="",$B283="",$C283="",$D283="",$E283=""),"",IF($A283="","N° de cession manquant",IF(OR(NOT(ISNUMBER($A283)),SUM($A283)&lt;1,SUM($A283)&gt;MAX('Opérations'!$I$14:$I$513),SUM($A283)&lt;&gt;INT(SUM($A283))),"Cession inconnue (colonne I de l’onglet Opérations)",IF(SUM($D283)&lt;=0,"Quantité manquante",IF($E283="","Cours manquant",IF(SUM($E283)&lt;0,"Cours négatif","OK"))))))</f>
        <v/>
      </c>
    </row>
    <row r="284" spans="1:7" x14ac:dyDescent="0.25">
      <c r="A284" s="22"/>
      <c r="B284" s="15"/>
      <c r="C284" s="15"/>
      <c r="D284" s="23"/>
      <c r="E284" s="16"/>
      <c r="F284" s="18" t="str">
        <f>IF(OR($D284="",$E284=""),"",SUM($D284)*SUM($E284))</f>
        <v/>
      </c>
      <c r="G284" s="21" t="str">
        <f>IF(AND($A284="",$B284="",$C284="",$D284="",$E284=""),"",IF($A284="","N° de cession manquant",IF(OR(NOT(ISNUMBER($A284)),SUM($A284)&lt;1,SUM($A284)&gt;MAX('Opérations'!$I$14:$I$513),SUM($A284)&lt;&gt;INT(SUM($A284))),"Cession inconnue (colonne I de l’onglet Opérations)",IF(SUM($D284)&lt;=0,"Quantité manquante",IF($E284="","Cours manquant",IF(SUM($E284)&lt;0,"Cours négatif","OK"))))))</f>
        <v/>
      </c>
    </row>
    <row r="285" spans="1:7" x14ac:dyDescent="0.25">
      <c r="A285" s="22"/>
      <c r="B285" s="15"/>
      <c r="C285" s="15"/>
      <c r="D285" s="23"/>
      <c r="E285" s="16"/>
      <c r="F285" s="18" t="str">
        <f>IF(OR($D285="",$E285=""),"",SUM($D285)*SUM($E285))</f>
        <v/>
      </c>
      <c r="G285" s="21" t="str">
        <f>IF(AND($A285="",$B285="",$C285="",$D285="",$E285=""),"",IF($A285="","N° de cession manquant",IF(OR(NOT(ISNUMBER($A285)),SUM($A285)&lt;1,SUM($A285)&gt;MAX('Opérations'!$I$14:$I$513),SUM($A285)&lt;&gt;INT(SUM($A285))),"Cession inconnue (colonne I de l’onglet Opérations)",IF(SUM($D285)&lt;=0,"Quantité manquante",IF($E285="","Cours manquant",IF(SUM($E285)&lt;0,"Cours négatif","OK"))))))</f>
        <v/>
      </c>
    </row>
    <row r="286" spans="1:7" x14ac:dyDescent="0.25">
      <c r="A286" s="22"/>
      <c r="B286" s="15"/>
      <c r="C286" s="15"/>
      <c r="D286" s="23"/>
      <c r="E286" s="16"/>
      <c r="F286" s="18" t="str">
        <f>IF(OR($D286="",$E286=""),"",SUM($D286)*SUM($E286))</f>
        <v/>
      </c>
      <c r="G286" s="21" t="str">
        <f>IF(AND($A286="",$B286="",$C286="",$D286="",$E286=""),"",IF($A286="","N° de cession manquant",IF(OR(NOT(ISNUMBER($A286)),SUM($A286)&lt;1,SUM($A286)&gt;MAX('Opérations'!$I$14:$I$513),SUM($A286)&lt;&gt;INT(SUM($A286))),"Cession inconnue (colonne I de l’onglet Opérations)",IF(SUM($D286)&lt;=0,"Quantité manquante",IF($E286="","Cours manquant",IF(SUM($E286)&lt;0,"Cours négatif","OK"))))))</f>
        <v/>
      </c>
    </row>
    <row r="287" spans="1:7" x14ac:dyDescent="0.25">
      <c r="A287" s="22"/>
      <c r="B287" s="15"/>
      <c r="C287" s="15"/>
      <c r="D287" s="23"/>
      <c r="E287" s="16"/>
      <c r="F287" s="18" t="str">
        <f>IF(OR($D287="",$E287=""),"",SUM($D287)*SUM($E287))</f>
        <v/>
      </c>
      <c r="G287" s="21" t="str">
        <f>IF(AND($A287="",$B287="",$C287="",$D287="",$E287=""),"",IF($A287="","N° de cession manquant",IF(OR(NOT(ISNUMBER($A287)),SUM($A287)&lt;1,SUM($A287)&gt;MAX('Opérations'!$I$14:$I$513),SUM($A287)&lt;&gt;INT(SUM($A287))),"Cession inconnue (colonne I de l’onglet Opérations)",IF(SUM($D287)&lt;=0,"Quantité manquante",IF($E287="","Cours manquant",IF(SUM($E287)&lt;0,"Cours négatif","OK"))))))</f>
        <v/>
      </c>
    </row>
    <row r="288" spans="1:7" x14ac:dyDescent="0.25">
      <c r="A288" s="22"/>
      <c r="B288" s="15"/>
      <c r="C288" s="15"/>
      <c r="D288" s="23"/>
      <c r="E288" s="16"/>
      <c r="F288" s="18" t="str">
        <f>IF(OR($D288="",$E288=""),"",SUM($D288)*SUM($E288))</f>
        <v/>
      </c>
      <c r="G288" s="21" t="str">
        <f>IF(AND($A288="",$B288="",$C288="",$D288="",$E288=""),"",IF($A288="","N° de cession manquant",IF(OR(NOT(ISNUMBER($A288)),SUM($A288)&lt;1,SUM($A288)&gt;MAX('Opérations'!$I$14:$I$513),SUM($A288)&lt;&gt;INT(SUM($A288))),"Cession inconnue (colonne I de l’onglet Opérations)",IF(SUM($D288)&lt;=0,"Quantité manquante",IF($E288="","Cours manquant",IF(SUM($E288)&lt;0,"Cours négatif","OK"))))))</f>
        <v/>
      </c>
    </row>
    <row r="289" spans="1:7" x14ac:dyDescent="0.25">
      <c r="A289" s="22"/>
      <c r="B289" s="15"/>
      <c r="C289" s="15"/>
      <c r="D289" s="23"/>
      <c r="E289" s="16"/>
      <c r="F289" s="18" t="str">
        <f>IF(OR($D289="",$E289=""),"",SUM($D289)*SUM($E289))</f>
        <v/>
      </c>
      <c r="G289" s="21" t="str">
        <f>IF(AND($A289="",$B289="",$C289="",$D289="",$E289=""),"",IF($A289="","N° de cession manquant",IF(OR(NOT(ISNUMBER($A289)),SUM($A289)&lt;1,SUM($A289)&gt;MAX('Opérations'!$I$14:$I$513),SUM($A289)&lt;&gt;INT(SUM($A289))),"Cession inconnue (colonne I de l’onglet Opérations)",IF(SUM($D289)&lt;=0,"Quantité manquante",IF($E289="","Cours manquant",IF(SUM($E289)&lt;0,"Cours négatif","OK"))))))</f>
        <v/>
      </c>
    </row>
    <row r="290" spans="1:7" x14ac:dyDescent="0.25">
      <c r="A290" s="22"/>
      <c r="B290" s="15"/>
      <c r="C290" s="15"/>
      <c r="D290" s="23"/>
      <c r="E290" s="16"/>
      <c r="F290" s="18" t="str">
        <f>IF(OR($D290="",$E290=""),"",SUM($D290)*SUM($E290))</f>
        <v/>
      </c>
      <c r="G290" s="21" t="str">
        <f>IF(AND($A290="",$B290="",$C290="",$D290="",$E290=""),"",IF($A290="","N° de cession manquant",IF(OR(NOT(ISNUMBER($A290)),SUM($A290)&lt;1,SUM($A290)&gt;MAX('Opérations'!$I$14:$I$513),SUM($A290)&lt;&gt;INT(SUM($A290))),"Cession inconnue (colonne I de l’onglet Opérations)",IF(SUM($D290)&lt;=0,"Quantité manquante",IF($E290="","Cours manquant",IF(SUM($E290)&lt;0,"Cours négatif","OK"))))))</f>
        <v/>
      </c>
    </row>
    <row r="291" spans="1:7" x14ac:dyDescent="0.25">
      <c r="A291" s="22"/>
      <c r="B291" s="15"/>
      <c r="C291" s="15"/>
      <c r="D291" s="23"/>
      <c r="E291" s="16"/>
      <c r="F291" s="18" t="str">
        <f>IF(OR($D291="",$E291=""),"",SUM($D291)*SUM($E291))</f>
        <v/>
      </c>
      <c r="G291" s="21" t="str">
        <f>IF(AND($A291="",$B291="",$C291="",$D291="",$E291=""),"",IF($A291="","N° de cession manquant",IF(OR(NOT(ISNUMBER($A291)),SUM($A291)&lt;1,SUM($A291)&gt;MAX('Opérations'!$I$14:$I$513),SUM($A291)&lt;&gt;INT(SUM($A291))),"Cession inconnue (colonne I de l’onglet Opérations)",IF(SUM($D291)&lt;=0,"Quantité manquante",IF($E291="","Cours manquant",IF(SUM($E291)&lt;0,"Cours négatif","OK"))))))</f>
        <v/>
      </c>
    </row>
    <row r="292" spans="1:7" x14ac:dyDescent="0.25">
      <c r="A292" s="22"/>
      <c r="B292" s="15"/>
      <c r="C292" s="15"/>
      <c r="D292" s="23"/>
      <c r="E292" s="16"/>
      <c r="F292" s="18" t="str">
        <f>IF(OR($D292="",$E292=""),"",SUM($D292)*SUM($E292))</f>
        <v/>
      </c>
      <c r="G292" s="21" t="str">
        <f>IF(AND($A292="",$B292="",$C292="",$D292="",$E292=""),"",IF($A292="","N° de cession manquant",IF(OR(NOT(ISNUMBER($A292)),SUM($A292)&lt;1,SUM($A292)&gt;MAX('Opérations'!$I$14:$I$513),SUM($A292)&lt;&gt;INT(SUM($A292))),"Cession inconnue (colonne I de l’onglet Opérations)",IF(SUM($D292)&lt;=0,"Quantité manquante",IF($E292="","Cours manquant",IF(SUM($E292)&lt;0,"Cours négatif","OK"))))))</f>
        <v/>
      </c>
    </row>
    <row r="293" spans="1:7" x14ac:dyDescent="0.25">
      <c r="A293" s="22"/>
      <c r="B293" s="15"/>
      <c r="C293" s="15"/>
      <c r="D293" s="23"/>
      <c r="E293" s="16"/>
      <c r="F293" s="18" t="str">
        <f>IF(OR($D293="",$E293=""),"",SUM($D293)*SUM($E293))</f>
        <v/>
      </c>
      <c r="G293" s="21" t="str">
        <f>IF(AND($A293="",$B293="",$C293="",$D293="",$E293=""),"",IF($A293="","N° de cession manquant",IF(OR(NOT(ISNUMBER($A293)),SUM($A293)&lt;1,SUM($A293)&gt;MAX('Opérations'!$I$14:$I$513),SUM($A293)&lt;&gt;INT(SUM($A293))),"Cession inconnue (colonne I de l’onglet Opérations)",IF(SUM($D293)&lt;=0,"Quantité manquante",IF($E293="","Cours manquant",IF(SUM($E293)&lt;0,"Cours négatif","OK"))))))</f>
        <v/>
      </c>
    </row>
    <row r="294" spans="1:7" x14ac:dyDescent="0.25">
      <c r="A294" s="22"/>
      <c r="B294" s="15"/>
      <c r="C294" s="15"/>
      <c r="D294" s="23"/>
      <c r="E294" s="16"/>
      <c r="F294" s="18" t="str">
        <f>IF(OR($D294="",$E294=""),"",SUM($D294)*SUM($E294))</f>
        <v/>
      </c>
      <c r="G294" s="21" t="str">
        <f>IF(AND($A294="",$B294="",$C294="",$D294="",$E294=""),"",IF($A294="","N° de cession manquant",IF(OR(NOT(ISNUMBER($A294)),SUM($A294)&lt;1,SUM($A294)&gt;MAX('Opérations'!$I$14:$I$513),SUM($A294)&lt;&gt;INT(SUM($A294))),"Cession inconnue (colonne I de l’onglet Opérations)",IF(SUM($D294)&lt;=0,"Quantité manquante",IF($E294="","Cours manquant",IF(SUM($E294)&lt;0,"Cours négatif","OK"))))))</f>
        <v/>
      </c>
    </row>
    <row r="295" spans="1:7" x14ac:dyDescent="0.25">
      <c r="A295" s="22"/>
      <c r="B295" s="15"/>
      <c r="C295" s="15"/>
      <c r="D295" s="23"/>
      <c r="E295" s="16"/>
      <c r="F295" s="18" t="str">
        <f>IF(OR($D295="",$E295=""),"",SUM($D295)*SUM($E295))</f>
        <v/>
      </c>
      <c r="G295" s="21" t="str">
        <f>IF(AND($A295="",$B295="",$C295="",$D295="",$E295=""),"",IF($A295="","N° de cession manquant",IF(OR(NOT(ISNUMBER($A295)),SUM($A295)&lt;1,SUM($A295)&gt;MAX('Opérations'!$I$14:$I$513),SUM($A295)&lt;&gt;INT(SUM($A295))),"Cession inconnue (colonne I de l’onglet Opérations)",IF(SUM($D295)&lt;=0,"Quantité manquante",IF($E295="","Cours manquant",IF(SUM($E295)&lt;0,"Cours négatif","OK"))))))</f>
        <v/>
      </c>
    </row>
    <row r="296" spans="1:7" x14ac:dyDescent="0.25">
      <c r="A296" s="22"/>
      <c r="B296" s="15"/>
      <c r="C296" s="15"/>
      <c r="D296" s="23"/>
      <c r="E296" s="16"/>
      <c r="F296" s="18" t="str">
        <f>IF(OR($D296="",$E296=""),"",SUM($D296)*SUM($E296))</f>
        <v/>
      </c>
      <c r="G296" s="21" t="str">
        <f>IF(AND($A296="",$B296="",$C296="",$D296="",$E296=""),"",IF($A296="","N° de cession manquant",IF(OR(NOT(ISNUMBER($A296)),SUM($A296)&lt;1,SUM($A296)&gt;MAX('Opérations'!$I$14:$I$513),SUM($A296)&lt;&gt;INT(SUM($A296))),"Cession inconnue (colonne I de l’onglet Opérations)",IF(SUM($D296)&lt;=0,"Quantité manquante",IF($E296="","Cours manquant",IF(SUM($E296)&lt;0,"Cours négatif","OK"))))))</f>
        <v/>
      </c>
    </row>
    <row r="297" spans="1:7" x14ac:dyDescent="0.25">
      <c r="A297" s="22"/>
      <c r="B297" s="15"/>
      <c r="C297" s="15"/>
      <c r="D297" s="23"/>
      <c r="E297" s="16"/>
      <c r="F297" s="18" t="str">
        <f>IF(OR($D297="",$E297=""),"",SUM($D297)*SUM($E297))</f>
        <v/>
      </c>
      <c r="G297" s="21" t="str">
        <f>IF(AND($A297="",$B297="",$C297="",$D297="",$E297=""),"",IF($A297="","N° de cession manquant",IF(OR(NOT(ISNUMBER($A297)),SUM($A297)&lt;1,SUM($A297)&gt;MAX('Opérations'!$I$14:$I$513),SUM($A297)&lt;&gt;INT(SUM($A297))),"Cession inconnue (colonne I de l’onglet Opérations)",IF(SUM($D297)&lt;=0,"Quantité manquante",IF($E297="","Cours manquant",IF(SUM($E297)&lt;0,"Cours négatif","OK"))))))</f>
        <v/>
      </c>
    </row>
    <row r="298" spans="1:7" x14ac:dyDescent="0.25">
      <c r="A298" s="22"/>
      <c r="B298" s="15"/>
      <c r="C298" s="15"/>
      <c r="D298" s="23"/>
      <c r="E298" s="16"/>
      <c r="F298" s="18" t="str">
        <f>IF(OR($D298="",$E298=""),"",SUM($D298)*SUM($E298))</f>
        <v/>
      </c>
      <c r="G298" s="21" t="str">
        <f>IF(AND($A298="",$B298="",$C298="",$D298="",$E298=""),"",IF($A298="","N° de cession manquant",IF(OR(NOT(ISNUMBER($A298)),SUM($A298)&lt;1,SUM($A298)&gt;MAX('Opérations'!$I$14:$I$513),SUM($A298)&lt;&gt;INT(SUM($A298))),"Cession inconnue (colonne I de l’onglet Opérations)",IF(SUM($D298)&lt;=0,"Quantité manquante",IF($E298="","Cours manquant",IF(SUM($E298)&lt;0,"Cours négatif","OK"))))))</f>
        <v/>
      </c>
    </row>
    <row r="299" spans="1:7" x14ac:dyDescent="0.25">
      <c r="A299" s="22"/>
      <c r="B299" s="15"/>
      <c r="C299" s="15"/>
      <c r="D299" s="23"/>
      <c r="E299" s="16"/>
      <c r="F299" s="18" t="str">
        <f>IF(OR($D299="",$E299=""),"",SUM($D299)*SUM($E299))</f>
        <v/>
      </c>
      <c r="G299" s="21" t="str">
        <f>IF(AND($A299="",$B299="",$C299="",$D299="",$E299=""),"",IF($A299="","N° de cession manquant",IF(OR(NOT(ISNUMBER($A299)),SUM($A299)&lt;1,SUM($A299)&gt;MAX('Opérations'!$I$14:$I$513),SUM($A299)&lt;&gt;INT(SUM($A299))),"Cession inconnue (colonne I de l’onglet Opérations)",IF(SUM($D299)&lt;=0,"Quantité manquante",IF($E299="","Cours manquant",IF(SUM($E299)&lt;0,"Cours négatif","OK"))))))</f>
        <v/>
      </c>
    </row>
    <row r="300" spans="1:7" x14ac:dyDescent="0.25">
      <c r="A300" s="22"/>
      <c r="B300" s="15"/>
      <c r="C300" s="15"/>
      <c r="D300" s="23"/>
      <c r="E300" s="16"/>
      <c r="F300" s="18" t="str">
        <f>IF(OR($D300="",$E300=""),"",SUM($D300)*SUM($E300))</f>
        <v/>
      </c>
      <c r="G300" s="21" t="str">
        <f>IF(AND($A300="",$B300="",$C300="",$D300="",$E300=""),"",IF($A300="","N° de cession manquant",IF(OR(NOT(ISNUMBER($A300)),SUM($A300)&lt;1,SUM($A300)&gt;MAX('Opérations'!$I$14:$I$513),SUM($A300)&lt;&gt;INT(SUM($A300))),"Cession inconnue (colonne I de l’onglet Opérations)",IF(SUM($D300)&lt;=0,"Quantité manquante",IF($E300="","Cours manquant",IF(SUM($E300)&lt;0,"Cours négatif","OK"))))))</f>
        <v/>
      </c>
    </row>
    <row r="301" spans="1:7" x14ac:dyDescent="0.25">
      <c r="A301" s="22"/>
      <c r="B301" s="15"/>
      <c r="C301" s="15"/>
      <c r="D301" s="23"/>
      <c r="E301" s="16"/>
      <c r="F301" s="18" t="str">
        <f>IF(OR($D301="",$E301=""),"",SUM($D301)*SUM($E301))</f>
        <v/>
      </c>
      <c r="G301" s="21" t="str">
        <f>IF(AND($A301="",$B301="",$C301="",$D301="",$E301=""),"",IF($A301="","N° de cession manquant",IF(OR(NOT(ISNUMBER($A301)),SUM($A301)&lt;1,SUM($A301)&gt;MAX('Opérations'!$I$14:$I$513),SUM($A301)&lt;&gt;INT(SUM($A301))),"Cession inconnue (colonne I de l’onglet Opérations)",IF(SUM($D301)&lt;=0,"Quantité manquante",IF($E301="","Cours manquant",IF(SUM($E301)&lt;0,"Cours négatif","OK"))))))</f>
        <v/>
      </c>
    </row>
    <row r="302" spans="1:7" x14ac:dyDescent="0.25">
      <c r="A302" s="22"/>
      <c r="B302" s="15"/>
      <c r="C302" s="15"/>
      <c r="D302" s="23"/>
      <c r="E302" s="16"/>
      <c r="F302" s="18" t="str">
        <f>IF(OR($D302="",$E302=""),"",SUM($D302)*SUM($E302))</f>
        <v/>
      </c>
      <c r="G302" s="21" t="str">
        <f>IF(AND($A302="",$B302="",$C302="",$D302="",$E302=""),"",IF($A302="","N° de cession manquant",IF(OR(NOT(ISNUMBER($A302)),SUM($A302)&lt;1,SUM($A302)&gt;MAX('Opérations'!$I$14:$I$513),SUM($A302)&lt;&gt;INT(SUM($A302))),"Cession inconnue (colonne I de l’onglet Opérations)",IF(SUM($D302)&lt;=0,"Quantité manquante",IF($E302="","Cours manquant",IF(SUM($E302)&lt;0,"Cours négatif","OK"))))))</f>
        <v/>
      </c>
    </row>
    <row r="303" spans="1:7" x14ac:dyDescent="0.25">
      <c r="A303" s="22"/>
      <c r="B303" s="15"/>
      <c r="C303" s="15"/>
      <c r="D303" s="23"/>
      <c r="E303" s="16"/>
      <c r="F303" s="18" t="str">
        <f>IF(OR($D303="",$E303=""),"",SUM($D303)*SUM($E303))</f>
        <v/>
      </c>
      <c r="G303" s="21" t="str">
        <f>IF(AND($A303="",$B303="",$C303="",$D303="",$E303=""),"",IF($A303="","N° de cession manquant",IF(OR(NOT(ISNUMBER($A303)),SUM($A303)&lt;1,SUM($A303)&gt;MAX('Opérations'!$I$14:$I$513),SUM($A303)&lt;&gt;INT(SUM($A303))),"Cession inconnue (colonne I de l’onglet Opérations)",IF(SUM($D303)&lt;=0,"Quantité manquante",IF($E303="","Cours manquant",IF(SUM($E303)&lt;0,"Cours négatif","OK"))))))</f>
        <v/>
      </c>
    </row>
    <row r="304" spans="1:7" x14ac:dyDescent="0.25">
      <c r="A304" s="22"/>
      <c r="B304" s="15"/>
      <c r="C304" s="15"/>
      <c r="D304" s="23"/>
      <c r="E304" s="16"/>
      <c r="F304" s="18" t="str">
        <f>IF(OR($D304="",$E304=""),"",SUM($D304)*SUM($E304))</f>
        <v/>
      </c>
      <c r="G304" s="21" t="str">
        <f>IF(AND($A304="",$B304="",$C304="",$D304="",$E304=""),"",IF($A304="","N° de cession manquant",IF(OR(NOT(ISNUMBER($A304)),SUM($A304)&lt;1,SUM($A304)&gt;MAX('Opérations'!$I$14:$I$513),SUM($A304)&lt;&gt;INT(SUM($A304))),"Cession inconnue (colonne I de l’onglet Opérations)",IF(SUM($D304)&lt;=0,"Quantité manquante",IF($E304="","Cours manquant",IF(SUM($E304)&lt;0,"Cours négatif","OK"))))))</f>
        <v/>
      </c>
    </row>
    <row r="305" spans="1:7" x14ac:dyDescent="0.25">
      <c r="A305" s="22"/>
      <c r="B305" s="15"/>
      <c r="C305" s="15"/>
      <c r="D305" s="23"/>
      <c r="E305" s="16"/>
      <c r="F305" s="18" t="str">
        <f>IF(OR($D305="",$E305=""),"",SUM($D305)*SUM($E305))</f>
        <v/>
      </c>
      <c r="G305" s="21" t="str">
        <f>IF(AND($A305="",$B305="",$C305="",$D305="",$E305=""),"",IF($A305="","N° de cession manquant",IF(OR(NOT(ISNUMBER($A305)),SUM($A305)&lt;1,SUM($A305)&gt;MAX('Opérations'!$I$14:$I$513),SUM($A305)&lt;&gt;INT(SUM($A305))),"Cession inconnue (colonne I de l’onglet Opérations)",IF(SUM($D305)&lt;=0,"Quantité manquante",IF($E305="","Cours manquant",IF(SUM($E305)&lt;0,"Cours négatif","OK"))))))</f>
        <v/>
      </c>
    </row>
    <row r="306" spans="1:7" x14ac:dyDescent="0.25">
      <c r="A306" s="22"/>
      <c r="B306" s="15"/>
      <c r="C306" s="15"/>
      <c r="D306" s="23"/>
      <c r="E306" s="16"/>
      <c r="F306" s="18" t="str">
        <f>IF(OR($D306="",$E306=""),"",SUM($D306)*SUM($E306))</f>
        <v/>
      </c>
      <c r="G306" s="21" t="str">
        <f>IF(AND($A306="",$B306="",$C306="",$D306="",$E306=""),"",IF($A306="","N° de cession manquant",IF(OR(NOT(ISNUMBER($A306)),SUM($A306)&lt;1,SUM($A306)&gt;MAX('Opérations'!$I$14:$I$513),SUM($A306)&lt;&gt;INT(SUM($A306))),"Cession inconnue (colonne I de l’onglet Opérations)",IF(SUM($D306)&lt;=0,"Quantité manquante",IF($E306="","Cours manquant",IF(SUM($E306)&lt;0,"Cours négatif","OK"))))))</f>
        <v/>
      </c>
    </row>
    <row r="307" spans="1:7" x14ac:dyDescent="0.25">
      <c r="A307" s="22"/>
      <c r="B307" s="15"/>
      <c r="C307" s="15"/>
      <c r="D307" s="23"/>
      <c r="E307" s="16"/>
      <c r="F307" s="18" t="str">
        <f>IF(OR($D307="",$E307=""),"",SUM($D307)*SUM($E307))</f>
        <v/>
      </c>
      <c r="G307" s="21" t="str">
        <f>IF(AND($A307="",$B307="",$C307="",$D307="",$E307=""),"",IF($A307="","N° de cession manquant",IF(OR(NOT(ISNUMBER($A307)),SUM($A307)&lt;1,SUM($A307)&gt;MAX('Opérations'!$I$14:$I$513),SUM($A307)&lt;&gt;INT(SUM($A307))),"Cession inconnue (colonne I de l’onglet Opérations)",IF(SUM($D307)&lt;=0,"Quantité manquante",IF($E307="","Cours manquant",IF(SUM($E307)&lt;0,"Cours négatif","OK"))))))</f>
        <v/>
      </c>
    </row>
    <row r="308" spans="1:7" x14ac:dyDescent="0.25">
      <c r="A308" s="22"/>
      <c r="B308" s="15"/>
      <c r="C308" s="15"/>
      <c r="D308" s="23"/>
      <c r="E308" s="16"/>
      <c r="F308" s="18" t="str">
        <f>IF(OR($D308="",$E308=""),"",SUM($D308)*SUM($E308))</f>
        <v/>
      </c>
      <c r="G308" s="21" t="str">
        <f>IF(AND($A308="",$B308="",$C308="",$D308="",$E308=""),"",IF($A308="","N° de cession manquant",IF(OR(NOT(ISNUMBER($A308)),SUM($A308)&lt;1,SUM($A308)&gt;MAX('Opérations'!$I$14:$I$513),SUM($A308)&lt;&gt;INT(SUM($A308))),"Cession inconnue (colonne I de l’onglet Opérations)",IF(SUM($D308)&lt;=0,"Quantité manquante",IF($E308="","Cours manquant",IF(SUM($E308)&lt;0,"Cours négatif","OK"))))))</f>
        <v/>
      </c>
    </row>
    <row r="309" spans="1:7" x14ac:dyDescent="0.25">
      <c r="A309" s="22"/>
      <c r="B309" s="15"/>
      <c r="C309" s="15"/>
      <c r="D309" s="23"/>
      <c r="E309" s="16"/>
      <c r="F309" s="18" t="str">
        <f>IF(OR($D309="",$E309=""),"",SUM($D309)*SUM($E309))</f>
        <v/>
      </c>
      <c r="G309" s="21" t="str">
        <f>IF(AND($A309="",$B309="",$C309="",$D309="",$E309=""),"",IF($A309="","N° de cession manquant",IF(OR(NOT(ISNUMBER($A309)),SUM($A309)&lt;1,SUM($A309)&gt;MAX('Opérations'!$I$14:$I$513),SUM($A309)&lt;&gt;INT(SUM($A309))),"Cession inconnue (colonne I de l’onglet Opérations)",IF(SUM($D309)&lt;=0,"Quantité manquante",IF($E309="","Cours manquant",IF(SUM($E309)&lt;0,"Cours négatif","OK"))))))</f>
        <v/>
      </c>
    </row>
    <row r="310" spans="1:7" x14ac:dyDescent="0.25">
      <c r="A310" s="22"/>
      <c r="B310" s="15"/>
      <c r="C310" s="15"/>
      <c r="D310" s="23"/>
      <c r="E310" s="16"/>
      <c r="F310" s="18" t="str">
        <f>IF(OR($D310="",$E310=""),"",SUM($D310)*SUM($E310))</f>
        <v/>
      </c>
      <c r="G310" s="21" t="str">
        <f>IF(AND($A310="",$B310="",$C310="",$D310="",$E310=""),"",IF($A310="","N° de cession manquant",IF(OR(NOT(ISNUMBER($A310)),SUM($A310)&lt;1,SUM($A310)&gt;MAX('Opérations'!$I$14:$I$513),SUM($A310)&lt;&gt;INT(SUM($A310))),"Cession inconnue (colonne I de l’onglet Opérations)",IF(SUM($D310)&lt;=0,"Quantité manquante",IF($E310="","Cours manquant",IF(SUM($E310)&lt;0,"Cours négatif","OK"))))))</f>
        <v/>
      </c>
    </row>
    <row r="311" spans="1:7" x14ac:dyDescent="0.25">
      <c r="A311" s="22"/>
      <c r="B311" s="15"/>
      <c r="C311" s="15"/>
      <c r="D311" s="23"/>
      <c r="E311" s="16"/>
      <c r="F311" s="18" t="str">
        <f>IF(OR($D311="",$E311=""),"",SUM($D311)*SUM($E311))</f>
        <v/>
      </c>
      <c r="G311" s="21" t="str">
        <f>IF(AND($A311="",$B311="",$C311="",$D311="",$E311=""),"",IF($A311="","N° de cession manquant",IF(OR(NOT(ISNUMBER($A311)),SUM($A311)&lt;1,SUM($A311)&gt;MAX('Opérations'!$I$14:$I$513),SUM($A311)&lt;&gt;INT(SUM($A311))),"Cession inconnue (colonne I de l’onglet Opérations)",IF(SUM($D311)&lt;=0,"Quantité manquante",IF($E311="","Cours manquant",IF(SUM($E311)&lt;0,"Cours négatif","OK"))))))</f>
        <v/>
      </c>
    </row>
    <row r="312" spans="1:7" x14ac:dyDescent="0.25">
      <c r="A312" s="22"/>
      <c r="B312" s="15"/>
      <c r="C312" s="15"/>
      <c r="D312" s="23"/>
      <c r="E312" s="16"/>
      <c r="F312" s="18" t="str">
        <f>IF(OR($D312="",$E312=""),"",SUM($D312)*SUM($E312))</f>
        <v/>
      </c>
      <c r="G312" s="21" t="str">
        <f>IF(AND($A312="",$B312="",$C312="",$D312="",$E312=""),"",IF($A312="","N° de cession manquant",IF(OR(NOT(ISNUMBER($A312)),SUM($A312)&lt;1,SUM($A312)&gt;MAX('Opérations'!$I$14:$I$513),SUM($A312)&lt;&gt;INT(SUM($A312))),"Cession inconnue (colonne I de l’onglet Opérations)",IF(SUM($D312)&lt;=0,"Quantité manquante",IF($E312="","Cours manquant",IF(SUM($E312)&lt;0,"Cours négatif","OK"))))))</f>
        <v/>
      </c>
    </row>
    <row r="313" spans="1:7" x14ac:dyDescent="0.25">
      <c r="A313" s="22"/>
      <c r="B313" s="15"/>
      <c r="C313" s="15"/>
      <c r="D313" s="23"/>
      <c r="E313" s="16"/>
      <c r="F313" s="18" t="str">
        <f>IF(OR($D313="",$E313=""),"",SUM($D313)*SUM($E313))</f>
        <v/>
      </c>
      <c r="G313" s="21" t="str">
        <f>IF(AND($A313="",$B313="",$C313="",$D313="",$E313=""),"",IF($A313="","N° de cession manquant",IF(OR(NOT(ISNUMBER($A313)),SUM($A313)&lt;1,SUM($A313)&gt;MAX('Opérations'!$I$14:$I$513),SUM($A313)&lt;&gt;INT(SUM($A313))),"Cession inconnue (colonne I de l’onglet Opérations)",IF(SUM($D313)&lt;=0,"Quantité manquante",IF($E313="","Cours manquant",IF(SUM($E313)&lt;0,"Cours négatif","OK"))))))</f>
        <v/>
      </c>
    </row>
    <row r="314" spans="1:7" x14ac:dyDescent="0.25">
      <c r="A314" s="22"/>
      <c r="B314" s="15"/>
      <c r="C314" s="15"/>
      <c r="D314" s="23"/>
      <c r="E314" s="16"/>
      <c r="F314" s="18" t="str">
        <f>IF(OR($D314="",$E314=""),"",SUM($D314)*SUM($E314))</f>
        <v/>
      </c>
      <c r="G314" s="21" t="str">
        <f>IF(AND($A314="",$B314="",$C314="",$D314="",$E314=""),"",IF($A314="","N° de cession manquant",IF(OR(NOT(ISNUMBER($A314)),SUM($A314)&lt;1,SUM($A314)&gt;MAX('Opérations'!$I$14:$I$513),SUM($A314)&lt;&gt;INT(SUM($A314))),"Cession inconnue (colonne I de l’onglet Opérations)",IF(SUM($D314)&lt;=0,"Quantité manquante",IF($E314="","Cours manquant",IF(SUM($E314)&lt;0,"Cours négatif","OK"))))))</f>
        <v/>
      </c>
    </row>
    <row r="315" spans="1:7" x14ac:dyDescent="0.25">
      <c r="A315" s="22"/>
      <c r="B315" s="15"/>
      <c r="C315" s="15"/>
      <c r="D315" s="23"/>
      <c r="E315" s="16"/>
      <c r="F315" s="18" t="str">
        <f>IF(OR($D315="",$E315=""),"",SUM($D315)*SUM($E315))</f>
        <v/>
      </c>
      <c r="G315" s="21" t="str">
        <f>IF(AND($A315="",$B315="",$C315="",$D315="",$E315=""),"",IF($A315="","N° de cession manquant",IF(OR(NOT(ISNUMBER($A315)),SUM($A315)&lt;1,SUM($A315)&gt;MAX('Opérations'!$I$14:$I$513),SUM($A315)&lt;&gt;INT(SUM($A315))),"Cession inconnue (colonne I de l’onglet Opérations)",IF(SUM($D315)&lt;=0,"Quantité manquante",IF($E315="","Cours manquant",IF(SUM($E315)&lt;0,"Cours négatif","OK"))))))</f>
        <v/>
      </c>
    </row>
    <row r="316" spans="1:7" x14ac:dyDescent="0.25">
      <c r="A316" s="22"/>
      <c r="B316" s="15"/>
      <c r="C316" s="15"/>
      <c r="D316" s="23"/>
      <c r="E316" s="16"/>
      <c r="F316" s="18" t="str">
        <f>IF(OR($D316="",$E316=""),"",SUM($D316)*SUM($E316))</f>
        <v/>
      </c>
      <c r="G316" s="21" t="str">
        <f>IF(AND($A316="",$B316="",$C316="",$D316="",$E316=""),"",IF($A316="","N° de cession manquant",IF(OR(NOT(ISNUMBER($A316)),SUM($A316)&lt;1,SUM($A316)&gt;MAX('Opérations'!$I$14:$I$513),SUM($A316)&lt;&gt;INT(SUM($A316))),"Cession inconnue (colonne I de l’onglet Opérations)",IF(SUM($D316)&lt;=0,"Quantité manquante",IF($E316="","Cours manquant",IF(SUM($E316)&lt;0,"Cours négatif","OK"))))))</f>
        <v/>
      </c>
    </row>
    <row r="317" spans="1:7" x14ac:dyDescent="0.25">
      <c r="A317" s="22"/>
      <c r="B317" s="15"/>
      <c r="C317" s="15"/>
      <c r="D317" s="23"/>
      <c r="E317" s="16"/>
      <c r="F317" s="18" t="str">
        <f>IF(OR($D317="",$E317=""),"",SUM($D317)*SUM($E317))</f>
        <v/>
      </c>
      <c r="G317" s="21" t="str">
        <f>IF(AND($A317="",$B317="",$C317="",$D317="",$E317=""),"",IF($A317="","N° de cession manquant",IF(OR(NOT(ISNUMBER($A317)),SUM($A317)&lt;1,SUM($A317)&gt;MAX('Opérations'!$I$14:$I$513),SUM($A317)&lt;&gt;INT(SUM($A317))),"Cession inconnue (colonne I de l’onglet Opérations)",IF(SUM($D317)&lt;=0,"Quantité manquante",IF($E317="","Cours manquant",IF(SUM($E317)&lt;0,"Cours négatif","OK"))))))</f>
        <v/>
      </c>
    </row>
    <row r="318" spans="1:7" x14ac:dyDescent="0.25">
      <c r="A318" s="22"/>
      <c r="B318" s="15"/>
      <c r="C318" s="15"/>
      <c r="D318" s="23"/>
      <c r="E318" s="16"/>
      <c r="F318" s="18" t="str">
        <f>IF(OR($D318="",$E318=""),"",SUM($D318)*SUM($E318))</f>
        <v/>
      </c>
      <c r="G318" s="21" t="str">
        <f>IF(AND($A318="",$B318="",$C318="",$D318="",$E318=""),"",IF($A318="","N° de cession manquant",IF(OR(NOT(ISNUMBER($A318)),SUM($A318)&lt;1,SUM($A318)&gt;MAX('Opérations'!$I$14:$I$513),SUM($A318)&lt;&gt;INT(SUM($A318))),"Cession inconnue (colonne I de l’onglet Opérations)",IF(SUM($D318)&lt;=0,"Quantité manquante",IF($E318="","Cours manquant",IF(SUM($E318)&lt;0,"Cours négatif","OK"))))))</f>
        <v/>
      </c>
    </row>
    <row r="319" spans="1:7" x14ac:dyDescent="0.25">
      <c r="A319" s="22"/>
      <c r="B319" s="15"/>
      <c r="C319" s="15"/>
      <c r="D319" s="23"/>
      <c r="E319" s="16"/>
      <c r="F319" s="18" t="str">
        <f>IF(OR($D319="",$E319=""),"",SUM($D319)*SUM($E319))</f>
        <v/>
      </c>
      <c r="G319" s="21" t="str">
        <f>IF(AND($A319="",$B319="",$C319="",$D319="",$E319=""),"",IF($A319="","N° de cession manquant",IF(OR(NOT(ISNUMBER($A319)),SUM($A319)&lt;1,SUM($A319)&gt;MAX('Opérations'!$I$14:$I$513),SUM($A319)&lt;&gt;INT(SUM($A319))),"Cession inconnue (colonne I de l’onglet Opérations)",IF(SUM($D319)&lt;=0,"Quantité manquante",IF($E319="","Cours manquant",IF(SUM($E319)&lt;0,"Cours négatif","OK"))))))</f>
        <v/>
      </c>
    </row>
    <row r="320" spans="1:7" x14ac:dyDescent="0.25">
      <c r="A320" s="22"/>
      <c r="B320" s="15"/>
      <c r="C320" s="15"/>
      <c r="D320" s="23"/>
      <c r="E320" s="16"/>
      <c r="F320" s="18" t="str">
        <f>IF(OR($D320="",$E320=""),"",SUM($D320)*SUM($E320))</f>
        <v/>
      </c>
      <c r="G320" s="21" t="str">
        <f>IF(AND($A320="",$B320="",$C320="",$D320="",$E320=""),"",IF($A320="","N° de cession manquant",IF(OR(NOT(ISNUMBER($A320)),SUM($A320)&lt;1,SUM($A320)&gt;MAX('Opérations'!$I$14:$I$513),SUM($A320)&lt;&gt;INT(SUM($A320))),"Cession inconnue (colonne I de l’onglet Opérations)",IF(SUM($D320)&lt;=0,"Quantité manquante",IF($E320="","Cours manquant",IF(SUM($E320)&lt;0,"Cours négatif","OK"))))))</f>
        <v/>
      </c>
    </row>
    <row r="321" spans="1:7" x14ac:dyDescent="0.25">
      <c r="A321" s="22"/>
      <c r="B321" s="15"/>
      <c r="C321" s="15"/>
      <c r="D321" s="23"/>
      <c r="E321" s="16"/>
      <c r="F321" s="18" t="str">
        <f>IF(OR($D321="",$E321=""),"",SUM($D321)*SUM($E321))</f>
        <v/>
      </c>
      <c r="G321" s="21" t="str">
        <f>IF(AND($A321="",$B321="",$C321="",$D321="",$E321=""),"",IF($A321="","N° de cession manquant",IF(OR(NOT(ISNUMBER($A321)),SUM($A321)&lt;1,SUM($A321)&gt;MAX('Opérations'!$I$14:$I$513),SUM($A321)&lt;&gt;INT(SUM($A321))),"Cession inconnue (colonne I de l’onglet Opérations)",IF(SUM($D321)&lt;=0,"Quantité manquante",IF($E321="","Cours manquant",IF(SUM($E321)&lt;0,"Cours négatif","OK"))))))</f>
        <v/>
      </c>
    </row>
    <row r="322" spans="1:7" x14ac:dyDescent="0.25">
      <c r="A322" s="22"/>
      <c r="B322" s="15"/>
      <c r="C322" s="15"/>
      <c r="D322" s="23"/>
      <c r="E322" s="16"/>
      <c r="F322" s="18" t="str">
        <f>IF(OR($D322="",$E322=""),"",SUM($D322)*SUM($E322))</f>
        <v/>
      </c>
      <c r="G322" s="21" t="str">
        <f>IF(AND($A322="",$B322="",$C322="",$D322="",$E322=""),"",IF($A322="","N° de cession manquant",IF(OR(NOT(ISNUMBER($A322)),SUM($A322)&lt;1,SUM($A322)&gt;MAX('Opérations'!$I$14:$I$513),SUM($A322)&lt;&gt;INT(SUM($A322))),"Cession inconnue (colonne I de l’onglet Opérations)",IF(SUM($D322)&lt;=0,"Quantité manquante",IF($E322="","Cours manquant",IF(SUM($E322)&lt;0,"Cours négatif","OK"))))))</f>
        <v/>
      </c>
    </row>
    <row r="323" spans="1:7" x14ac:dyDescent="0.25">
      <c r="A323" s="22"/>
      <c r="B323" s="15"/>
      <c r="C323" s="15"/>
      <c r="D323" s="23"/>
      <c r="E323" s="16"/>
      <c r="F323" s="18" t="str">
        <f>IF(OR($D323="",$E323=""),"",SUM($D323)*SUM($E323))</f>
        <v/>
      </c>
      <c r="G323" s="21" t="str">
        <f>IF(AND($A323="",$B323="",$C323="",$D323="",$E323=""),"",IF($A323="","N° de cession manquant",IF(OR(NOT(ISNUMBER($A323)),SUM($A323)&lt;1,SUM($A323)&gt;MAX('Opérations'!$I$14:$I$513),SUM($A323)&lt;&gt;INT(SUM($A323))),"Cession inconnue (colonne I de l’onglet Opérations)",IF(SUM($D323)&lt;=0,"Quantité manquante",IF($E323="","Cours manquant",IF(SUM($E323)&lt;0,"Cours négatif","OK"))))))</f>
        <v/>
      </c>
    </row>
    <row r="324" spans="1:7" x14ac:dyDescent="0.25">
      <c r="A324" s="22"/>
      <c r="B324" s="15"/>
      <c r="C324" s="15"/>
      <c r="D324" s="23"/>
      <c r="E324" s="16"/>
      <c r="F324" s="18" t="str">
        <f>IF(OR($D324="",$E324=""),"",SUM($D324)*SUM($E324))</f>
        <v/>
      </c>
      <c r="G324" s="21" t="str">
        <f>IF(AND($A324="",$B324="",$C324="",$D324="",$E324=""),"",IF($A324="","N° de cession manquant",IF(OR(NOT(ISNUMBER($A324)),SUM($A324)&lt;1,SUM($A324)&gt;MAX('Opérations'!$I$14:$I$513),SUM($A324)&lt;&gt;INT(SUM($A324))),"Cession inconnue (colonne I de l’onglet Opérations)",IF(SUM($D324)&lt;=0,"Quantité manquante",IF($E324="","Cours manquant",IF(SUM($E324)&lt;0,"Cours négatif","OK"))))))</f>
        <v/>
      </c>
    </row>
    <row r="325" spans="1:7" x14ac:dyDescent="0.25">
      <c r="A325" s="22"/>
      <c r="B325" s="15"/>
      <c r="C325" s="15"/>
      <c r="D325" s="23"/>
      <c r="E325" s="16"/>
      <c r="F325" s="18" t="str">
        <f>IF(OR($D325="",$E325=""),"",SUM($D325)*SUM($E325))</f>
        <v/>
      </c>
      <c r="G325" s="21" t="str">
        <f>IF(AND($A325="",$B325="",$C325="",$D325="",$E325=""),"",IF($A325="","N° de cession manquant",IF(OR(NOT(ISNUMBER($A325)),SUM($A325)&lt;1,SUM($A325)&gt;MAX('Opérations'!$I$14:$I$513),SUM($A325)&lt;&gt;INT(SUM($A325))),"Cession inconnue (colonne I de l’onglet Opérations)",IF(SUM($D325)&lt;=0,"Quantité manquante",IF($E325="","Cours manquant",IF(SUM($E325)&lt;0,"Cours négatif","OK"))))))</f>
        <v/>
      </c>
    </row>
    <row r="326" spans="1:7" x14ac:dyDescent="0.25">
      <c r="A326" s="22"/>
      <c r="B326" s="15"/>
      <c r="C326" s="15"/>
      <c r="D326" s="23"/>
      <c r="E326" s="16"/>
      <c r="F326" s="18" t="str">
        <f>IF(OR($D326="",$E326=""),"",SUM($D326)*SUM($E326))</f>
        <v/>
      </c>
      <c r="G326" s="21" t="str">
        <f>IF(AND($A326="",$B326="",$C326="",$D326="",$E326=""),"",IF($A326="","N° de cession manquant",IF(OR(NOT(ISNUMBER($A326)),SUM($A326)&lt;1,SUM($A326)&gt;MAX('Opérations'!$I$14:$I$513),SUM($A326)&lt;&gt;INT(SUM($A326))),"Cession inconnue (colonne I de l’onglet Opérations)",IF(SUM($D326)&lt;=0,"Quantité manquante",IF($E326="","Cours manquant",IF(SUM($E326)&lt;0,"Cours négatif","OK"))))))</f>
        <v/>
      </c>
    </row>
    <row r="327" spans="1:7" x14ac:dyDescent="0.25">
      <c r="A327" s="22"/>
      <c r="B327" s="15"/>
      <c r="C327" s="15"/>
      <c r="D327" s="23"/>
      <c r="E327" s="16"/>
      <c r="F327" s="18" t="str">
        <f>IF(OR($D327="",$E327=""),"",SUM($D327)*SUM($E327))</f>
        <v/>
      </c>
      <c r="G327" s="21" t="str">
        <f>IF(AND($A327="",$B327="",$C327="",$D327="",$E327=""),"",IF($A327="","N° de cession manquant",IF(OR(NOT(ISNUMBER($A327)),SUM($A327)&lt;1,SUM($A327)&gt;MAX('Opérations'!$I$14:$I$513),SUM($A327)&lt;&gt;INT(SUM($A327))),"Cession inconnue (colonne I de l’onglet Opérations)",IF(SUM($D327)&lt;=0,"Quantité manquante",IF($E327="","Cours manquant",IF(SUM($E327)&lt;0,"Cours négatif","OK"))))))</f>
        <v/>
      </c>
    </row>
    <row r="328" spans="1:7" x14ac:dyDescent="0.25">
      <c r="A328" s="22"/>
      <c r="B328" s="15"/>
      <c r="C328" s="15"/>
      <c r="D328" s="23"/>
      <c r="E328" s="16"/>
      <c r="F328" s="18" t="str">
        <f>IF(OR($D328="",$E328=""),"",SUM($D328)*SUM($E328))</f>
        <v/>
      </c>
      <c r="G328" s="21" t="str">
        <f>IF(AND($A328="",$B328="",$C328="",$D328="",$E328=""),"",IF($A328="","N° de cession manquant",IF(OR(NOT(ISNUMBER($A328)),SUM($A328)&lt;1,SUM($A328)&gt;MAX('Opérations'!$I$14:$I$513),SUM($A328)&lt;&gt;INT(SUM($A328))),"Cession inconnue (colonne I de l’onglet Opérations)",IF(SUM($D328)&lt;=0,"Quantité manquante",IF($E328="","Cours manquant",IF(SUM($E328)&lt;0,"Cours négatif","OK"))))))</f>
        <v/>
      </c>
    </row>
    <row r="329" spans="1:7" x14ac:dyDescent="0.25">
      <c r="A329" s="22"/>
      <c r="B329" s="15"/>
      <c r="C329" s="15"/>
      <c r="D329" s="23"/>
      <c r="E329" s="16"/>
      <c r="F329" s="18" t="str">
        <f>IF(OR($D329="",$E329=""),"",SUM($D329)*SUM($E329))</f>
        <v/>
      </c>
      <c r="G329" s="21" t="str">
        <f>IF(AND($A329="",$B329="",$C329="",$D329="",$E329=""),"",IF($A329="","N° de cession manquant",IF(OR(NOT(ISNUMBER($A329)),SUM($A329)&lt;1,SUM($A329)&gt;MAX('Opérations'!$I$14:$I$513),SUM($A329)&lt;&gt;INT(SUM($A329))),"Cession inconnue (colonne I de l’onglet Opérations)",IF(SUM($D329)&lt;=0,"Quantité manquante",IF($E329="","Cours manquant",IF(SUM($E329)&lt;0,"Cours négatif","OK"))))))</f>
        <v/>
      </c>
    </row>
    <row r="330" spans="1:7" x14ac:dyDescent="0.25">
      <c r="A330" s="22"/>
      <c r="B330" s="15"/>
      <c r="C330" s="15"/>
      <c r="D330" s="23"/>
      <c r="E330" s="16"/>
      <c r="F330" s="18" t="str">
        <f>IF(OR($D330="",$E330=""),"",SUM($D330)*SUM($E330))</f>
        <v/>
      </c>
      <c r="G330" s="21" t="str">
        <f>IF(AND($A330="",$B330="",$C330="",$D330="",$E330=""),"",IF($A330="","N° de cession manquant",IF(OR(NOT(ISNUMBER($A330)),SUM($A330)&lt;1,SUM($A330)&gt;MAX('Opérations'!$I$14:$I$513),SUM($A330)&lt;&gt;INT(SUM($A330))),"Cession inconnue (colonne I de l’onglet Opérations)",IF(SUM($D330)&lt;=0,"Quantité manquante",IF($E330="","Cours manquant",IF(SUM($E330)&lt;0,"Cours négatif","OK"))))))</f>
        <v/>
      </c>
    </row>
    <row r="331" spans="1:7" x14ac:dyDescent="0.25">
      <c r="A331" s="22"/>
      <c r="B331" s="15"/>
      <c r="C331" s="15"/>
      <c r="D331" s="23"/>
      <c r="E331" s="16"/>
      <c r="F331" s="18" t="str">
        <f>IF(OR($D331="",$E331=""),"",SUM($D331)*SUM($E331))</f>
        <v/>
      </c>
      <c r="G331" s="21" t="str">
        <f>IF(AND($A331="",$B331="",$C331="",$D331="",$E331=""),"",IF($A331="","N° de cession manquant",IF(OR(NOT(ISNUMBER($A331)),SUM($A331)&lt;1,SUM($A331)&gt;MAX('Opérations'!$I$14:$I$513),SUM($A331)&lt;&gt;INT(SUM($A331))),"Cession inconnue (colonne I de l’onglet Opérations)",IF(SUM($D331)&lt;=0,"Quantité manquante",IF($E331="","Cours manquant",IF(SUM($E331)&lt;0,"Cours négatif","OK"))))))</f>
        <v/>
      </c>
    </row>
    <row r="332" spans="1:7" x14ac:dyDescent="0.25">
      <c r="A332" s="22"/>
      <c r="B332" s="15"/>
      <c r="C332" s="15"/>
      <c r="D332" s="23"/>
      <c r="E332" s="16"/>
      <c r="F332" s="18" t="str">
        <f>IF(OR($D332="",$E332=""),"",SUM($D332)*SUM($E332))</f>
        <v/>
      </c>
      <c r="G332" s="21" t="str">
        <f>IF(AND($A332="",$B332="",$C332="",$D332="",$E332=""),"",IF($A332="","N° de cession manquant",IF(OR(NOT(ISNUMBER($A332)),SUM($A332)&lt;1,SUM($A332)&gt;MAX('Opérations'!$I$14:$I$513),SUM($A332)&lt;&gt;INT(SUM($A332))),"Cession inconnue (colonne I de l’onglet Opérations)",IF(SUM($D332)&lt;=0,"Quantité manquante",IF($E332="","Cours manquant",IF(SUM($E332)&lt;0,"Cours négatif","OK"))))))</f>
        <v/>
      </c>
    </row>
    <row r="333" spans="1:7" x14ac:dyDescent="0.25">
      <c r="A333" s="22"/>
      <c r="B333" s="15"/>
      <c r="C333" s="15"/>
      <c r="D333" s="23"/>
      <c r="E333" s="16"/>
      <c r="F333" s="18" t="str">
        <f>IF(OR($D333="",$E333=""),"",SUM($D333)*SUM($E333))</f>
        <v/>
      </c>
      <c r="G333" s="21" t="str">
        <f>IF(AND($A333="",$B333="",$C333="",$D333="",$E333=""),"",IF($A333="","N° de cession manquant",IF(OR(NOT(ISNUMBER($A333)),SUM($A333)&lt;1,SUM($A333)&gt;MAX('Opérations'!$I$14:$I$513),SUM($A333)&lt;&gt;INT(SUM($A333))),"Cession inconnue (colonne I de l’onglet Opérations)",IF(SUM($D333)&lt;=0,"Quantité manquante",IF($E333="","Cours manquant",IF(SUM($E333)&lt;0,"Cours négatif","OK"))))))</f>
        <v/>
      </c>
    </row>
    <row r="334" spans="1:7" x14ac:dyDescent="0.25">
      <c r="A334" s="22"/>
      <c r="B334" s="15"/>
      <c r="C334" s="15"/>
      <c r="D334" s="23"/>
      <c r="E334" s="16"/>
      <c r="F334" s="18" t="str">
        <f>IF(OR($D334="",$E334=""),"",SUM($D334)*SUM($E334))</f>
        <v/>
      </c>
      <c r="G334" s="21" t="str">
        <f>IF(AND($A334="",$B334="",$C334="",$D334="",$E334=""),"",IF($A334="","N° de cession manquant",IF(OR(NOT(ISNUMBER($A334)),SUM($A334)&lt;1,SUM($A334)&gt;MAX('Opérations'!$I$14:$I$513),SUM($A334)&lt;&gt;INT(SUM($A334))),"Cession inconnue (colonne I de l’onglet Opérations)",IF(SUM($D334)&lt;=0,"Quantité manquante",IF($E334="","Cours manquant",IF(SUM($E334)&lt;0,"Cours négatif","OK"))))))</f>
        <v/>
      </c>
    </row>
    <row r="335" spans="1:7" x14ac:dyDescent="0.25">
      <c r="A335" s="22"/>
      <c r="B335" s="15"/>
      <c r="C335" s="15"/>
      <c r="D335" s="23"/>
      <c r="E335" s="16"/>
      <c r="F335" s="18" t="str">
        <f>IF(OR($D335="",$E335=""),"",SUM($D335)*SUM($E335))</f>
        <v/>
      </c>
      <c r="G335" s="21" t="str">
        <f>IF(AND($A335="",$B335="",$C335="",$D335="",$E335=""),"",IF($A335="","N° de cession manquant",IF(OR(NOT(ISNUMBER($A335)),SUM($A335)&lt;1,SUM($A335)&gt;MAX('Opérations'!$I$14:$I$513),SUM($A335)&lt;&gt;INT(SUM($A335))),"Cession inconnue (colonne I de l’onglet Opérations)",IF(SUM($D335)&lt;=0,"Quantité manquante",IF($E335="","Cours manquant",IF(SUM($E335)&lt;0,"Cours négatif","OK"))))))</f>
        <v/>
      </c>
    </row>
    <row r="336" spans="1:7" x14ac:dyDescent="0.25">
      <c r="A336" s="22"/>
      <c r="B336" s="15"/>
      <c r="C336" s="15"/>
      <c r="D336" s="23"/>
      <c r="E336" s="16"/>
      <c r="F336" s="18" t="str">
        <f>IF(OR($D336="",$E336=""),"",SUM($D336)*SUM($E336))</f>
        <v/>
      </c>
      <c r="G336" s="21" t="str">
        <f>IF(AND($A336="",$B336="",$C336="",$D336="",$E336=""),"",IF($A336="","N° de cession manquant",IF(OR(NOT(ISNUMBER($A336)),SUM($A336)&lt;1,SUM($A336)&gt;MAX('Opérations'!$I$14:$I$513),SUM($A336)&lt;&gt;INT(SUM($A336))),"Cession inconnue (colonne I de l’onglet Opérations)",IF(SUM($D336)&lt;=0,"Quantité manquante",IF($E336="","Cours manquant",IF(SUM($E336)&lt;0,"Cours négatif","OK"))))))</f>
        <v/>
      </c>
    </row>
    <row r="337" spans="1:7" x14ac:dyDescent="0.25">
      <c r="A337" s="22"/>
      <c r="B337" s="15"/>
      <c r="C337" s="15"/>
      <c r="D337" s="23"/>
      <c r="E337" s="16"/>
      <c r="F337" s="18" t="str">
        <f>IF(OR($D337="",$E337=""),"",SUM($D337)*SUM($E337))</f>
        <v/>
      </c>
      <c r="G337" s="21" t="str">
        <f>IF(AND($A337="",$B337="",$C337="",$D337="",$E337=""),"",IF($A337="","N° de cession manquant",IF(OR(NOT(ISNUMBER($A337)),SUM($A337)&lt;1,SUM($A337)&gt;MAX('Opérations'!$I$14:$I$513),SUM($A337)&lt;&gt;INT(SUM($A337))),"Cession inconnue (colonne I de l’onglet Opérations)",IF(SUM($D337)&lt;=0,"Quantité manquante",IF($E337="","Cours manquant",IF(SUM($E337)&lt;0,"Cours négatif","OK"))))))</f>
        <v/>
      </c>
    </row>
    <row r="338" spans="1:7" x14ac:dyDescent="0.25">
      <c r="A338" s="22"/>
      <c r="B338" s="15"/>
      <c r="C338" s="15"/>
      <c r="D338" s="23"/>
      <c r="E338" s="16"/>
      <c r="F338" s="18" t="str">
        <f>IF(OR($D338="",$E338=""),"",SUM($D338)*SUM($E338))</f>
        <v/>
      </c>
      <c r="G338" s="21" t="str">
        <f>IF(AND($A338="",$B338="",$C338="",$D338="",$E338=""),"",IF($A338="","N° de cession manquant",IF(OR(NOT(ISNUMBER($A338)),SUM($A338)&lt;1,SUM($A338)&gt;MAX('Opérations'!$I$14:$I$513),SUM($A338)&lt;&gt;INT(SUM($A338))),"Cession inconnue (colonne I de l’onglet Opérations)",IF(SUM($D338)&lt;=0,"Quantité manquante",IF($E338="","Cours manquant",IF(SUM($E338)&lt;0,"Cours négatif","OK"))))))</f>
        <v/>
      </c>
    </row>
    <row r="339" spans="1:7" x14ac:dyDescent="0.25">
      <c r="A339" s="22"/>
      <c r="B339" s="15"/>
      <c r="C339" s="15"/>
      <c r="D339" s="23"/>
      <c r="E339" s="16"/>
      <c r="F339" s="18" t="str">
        <f>IF(OR($D339="",$E339=""),"",SUM($D339)*SUM($E339))</f>
        <v/>
      </c>
      <c r="G339" s="21" t="str">
        <f>IF(AND($A339="",$B339="",$C339="",$D339="",$E339=""),"",IF($A339="","N° de cession manquant",IF(OR(NOT(ISNUMBER($A339)),SUM($A339)&lt;1,SUM($A339)&gt;MAX('Opérations'!$I$14:$I$513),SUM($A339)&lt;&gt;INT(SUM($A339))),"Cession inconnue (colonne I de l’onglet Opérations)",IF(SUM($D339)&lt;=0,"Quantité manquante",IF($E339="","Cours manquant",IF(SUM($E339)&lt;0,"Cours négatif","OK"))))))</f>
        <v/>
      </c>
    </row>
    <row r="340" spans="1:7" x14ac:dyDescent="0.25">
      <c r="A340" s="22"/>
      <c r="B340" s="15"/>
      <c r="C340" s="15"/>
      <c r="D340" s="23"/>
      <c r="E340" s="16"/>
      <c r="F340" s="18" t="str">
        <f>IF(OR($D340="",$E340=""),"",SUM($D340)*SUM($E340))</f>
        <v/>
      </c>
      <c r="G340" s="21" t="str">
        <f>IF(AND($A340="",$B340="",$C340="",$D340="",$E340=""),"",IF($A340="","N° de cession manquant",IF(OR(NOT(ISNUMBER($A340)),SUM($A340)&lt;1,SUM($A340)&gt;MAX('Opérations'!$I$14:$I$513),SUM($A340)&lt;&gt;INT(SUM($A340))),"Cession inconnue (colonne I de l’onglet Opérations)",IF(SUM($D340)&lt;=0,"Quantité manquante",IF($E340="","Cours manquant",IF(SUM($E340)&lt;0,"Cours négatif","OK"))))))</f>
        <v/>
      </c>
    </row>
    <row r="341" spans="1:7" x14ac:dyDescent="0.25">
      <c r="A341" s="22"/>
      <c r="B341" s="15"/>
      <c r="C341" s="15"/>
      <c r="D341" s="23"/>
      <c r="E341" s="16"/>
      <c r="F341" s="18" t="str">
        <f>IF(OR($D341="",$E341=""),"",SUM($D341)*SUM($E341))</f>
        <v/>
      </c>
      <c r="G341" s="21" t="str">
        <f>IF(AND($A341="",$B341="",$C341="",$D341="",$E341=""),"",IF($A341="","N° de cession manquant",IF(OR(NOT(ISNUMBER($A341)),SUM($A341)&lt;1,SUM($A341)&gt;MAX('Opérations'!$I$14:$I$513),SUM($A341)&lt;&gt;INT(SUM($A341))),"Cession inconnue (colonne I de l’onglet Opérations)",IF(SUM($D341)&lt;=0,"Quantité manquante",IF($E341="","Cours manquant",IF(SUM($E341)&lt;0,"Cours négatif","OK"))))))</f>
        <v/>
      </c>
    </row>
    <row r="342" spans="1:7" x14ac:dyDescent="0.25">
      <c r="A342" s="22"/>
      <c r="B342" s="15"/>
      <c r="C342" s="15"/>
      <c r="D342" s="23"/>
      <c r="E342" s="16"/>
      <c r="F342" s="18" t="str">
        <f>IF(OR($D342="",$E342=""),"",SUM($D342)*SUM($E342))</f>
        <v/>
      </c>
      <c r="G342" s="21" t="str">
        <f>IF(AND($A342="",$B342="",$C342="",$D342="",$E342=""),"",IF($A342="","N° de cession manquant",IF(OR(NOT(ISNUMBER($A342)),SUM($A342)&lt;1,SUM($A342)&gt;MAX('Opérations'!$I$14:$I$513),SUM($A342)&lt;&gt;INT(SUM($A342))),"Cession inconnue (colonne I de l’onglet Opérations)",IF(SUM($D342)&lt;=0,"Quantité manquante",IF($E342="","Cours manquant",IF(SUM($E342)&lt;0,"Cours négatif","OK"))))))</f>
        <v/>
      </c>
    </row>
    <row r="343" spans="1:7" x14ac:dyDescent="0.25">
      <c r="A343" s="22"/>
      <c r="B343" s="15"/>
      <c r="C343" s="15"/>
      <c r="D343" s="23"/>
      <c r="E343" s="16"/>
      <c r="F343" s="18" t="str">
        <f>IF(OR($D343="",$E343=""),"",SUM($D343)*SUM($E343))</f>
        <v/>
      </c>
      <c r="G343" s="21" t="str">
        <f>IF(AND($A343="",$B343="",$C343="",$D343="",$E343=""),"",IF($A343="","N° de cession manquant",IF(OR(NOT(ISNUMBER($A343)),SUM($A343)&lt;1,SUM($A343)&gt;MAX('Opérations'!$I$14:$I$513),SUM($A343)&lt;&gt;INT(SUM($A343))),"Cession inconnue (colonne I de l’onglet Opérations)",IF(SUM($D343)&lt;=0,"Quantité manquante",IF($E343="","Cours manquant",IF(SUM($E343)&lt;0,"Cours négatif","OK"))))))</f>
        <v/>
      </c>
    </row>
    <row r="344" spans="1:7" x14ac:dyDescent="0.25">
      <c r="A344" s="22"/>
      <c r="B344" s="15"/>
      <c r="C344" s="15"/>
      <c r="D344" s="23"/>
      <c r="E344" s="16"/>
      <c r="F344" s="18" t="str">
        <f>IF(OR($D344="",$E344=""),"",SUM($D344)*SUM($E344))</f>
        <v/>
      </c>
      <c r="G344" s="21" t="str">
        <f>IF(AND($A344="",$B344="",$C344="",$D344="",$E344=""),"",IF($A344="","N° de cession manquant",IF(OR(NOT(ISNUMBER($A344)),SUM($A344)&lt;1,SUM($A344)&gt;MAX('Opérations'!$I$14:$I$513),SUM($A344)&lt;&gt;INT(SUM($A344))),"Cession inconnue (colonne I de l’onglet Opérations)",IF(SUM($D344)&lt;=0,"Quantité manquante",IF($E344="","Cours manquant",IF(SUM($E344)&lt;0,"Cours négatif","OK"))))))</f>
        <v/>
      </c>
    </row>
    <row r="345" spans="1:7" x14ac:dyDescent="0.25">
      <c r="A345" s="22"/>
      <c r="B345" s="15"/>
      <c r="C345" s="15"/>
      <c r="D345" s="23"/>
      <c r="E345" s="16"/>
      <c r="F345" s="18" t="str">
        <f>IF(OR($D345="",$E345=""),"",SUM($D345)*SUM($E345))</f>
        <v/>
      </c>
      <c r="G345" s="21" t="str">
        <f>IF(AND($A345="",$B345="",$C345="",$D345="",$E345=""),"",IF($A345="","N° de cession manquant",IF(OR(NOT(ISNUMBER($A345)),SUM($A345)&lt;1,SUM($A345)&gt;MAX('Opérations'!$I$14:$I$513),SUM($A345)&lt;&gt;INT(SUM($A345))),"Cession inconnue (colonne I de l’onglet Opérations)",IF(SUM($D345)&lt;=0,"Quantité manquante",IF($E345="","Cours manquant",IF(SUM($E345)&lt;0,"Cours négatif","OK"))))))</f>
        <v/>
      </c>
    </row>
    <row r="346" spans="1:7" x14ac:dyDescent="0.25">
      <c r="A346" s="22"/>
      <c r="B346" s="15"/>
      <c r="C346" s="15"/>
      <c r="D346" s="23"/>
      <c r="E346" s="16"/>
      <c r="F346" s="18" t="str">
        <f>IF(OR($D346="",$E346=""),"",SUM($D346)*SUM($E346))</f>
        <v/>
      </c>
      <c r="G346" s="21" t="str">
        <f>IF(AND($A346="",$B346="",$C346="",$D346="",$E346=""),"",IF($A346="","N° de cession manquant",IF(OR(NOT(ISNUMBER($A346)),SUM($A346)&lt;1,SUM($A346)&gt;MAX('Opérations'!$I$14:$I$513),SUM($A346)&lt;&gt;INT(SUM($A346))),"Cession inconnue (colonne I de l’onglet Opérations)",IF(SUM($D346)&lt;=0,"Quantité manquante",IF($E346="","Cours manquant",IF(SUM($E346)&lt;0,"Cours négatif","OK"))))))</f>
        <v/>
      </c>
    </row>
    <row r="347" spans="1:7" x14ac:dyDescent="0.25">
      <c r="A347" s="22"/>
      <c r="B347" s="15"/>
      <c r="C347" s="15"/>
      <c r="D347" s="23"/>
      <c r="E347" s="16"/>
      <c r="F347" s="18" t="str">
        <f>IF(OR($D347="",$E347=""),"",SUM($D347)*SUM($E347))</f>
        <v/>
      </c>
      <c r="G347" s="21" t="str">
        <f>IF(AND($A347="",$B347="",$C347="",$D347="",$E347=""),"",IF($A347="","N° de cession manquant",IF(OR(NOT(ISNUMBER($A347)),SUM($A347)&lt;1,SUM($A347)&gt;MAX('Opérations'!$I$14:$I$513),SUM($A347)&lt;&gt;INT(SUM($A347))),"Cession inconnue (colonne I de l’onglet Opérations)",IF(SUM($D347)&lt;=0,"Quantité manquante",IF($E347="","Cours manquant",IF(SUM($E347)&lt;0,"Cours négatif","OK"))))))</f>
        <v/>
      </c>
    </row>
    <row r="348" spans="1:7" x14ac:dyDescent="0.25">
      <c r="A348" s="22"/>
      <c r="B348" s="15"/>
      <c r="C348" s="15"/>
      <c r="D348" s="23"/>
      <c r="E348" s="16"/>
      <c r="F348" s="18" t="str">
        <f>IF(OR($D348="",$E348=""),"",SUM($D348)*SUM($E348))</f>
        <v/>
      </c>
      <c r="G348" s="21" t="str">
        <f>IF(AND($A348="",$B348="",$C348="",$D348="",$E348=""),"",IF($A348="","N° de cession manquant",IF(OR(NOT(ISNUMBER($A348)),SUM($A348)&lt;1,SUM($A348)&gt;MAX('Opérations'!$I$14:$I$513),SUM($A348)&lt;&gt;INT(SUM($A348))),"Cession inconnue (colonne I de l’onglet Opérations)",IF(SUM($D348)&lt;=0,"Quantité manquante",IF($E348="","Cours manquant",IF(SUM($E348)&lt;0,"Cours négatif","OK"))))))</f>
        <v/>
      </c>
    </row>
    <row r="349" spans="1:7" x14ac:dyDescent="0.25">
      <c r="A349" s="22"/>
      <c r="B349" s="15"/>
      <c r="C349" s="15"/>
      <c r="D349" s="23"/>
      <c r="E349" s="16"/>
      <c r="F349" s="18" t="str">
        <f>IF(OR($D349="",$E349=""),"",SUM($D349)*SUM($E349))</f>
        <v/>
      </c>
      <c r="G349" s="21" t="str">
        <f>IF(AND($A349="",$B349="",$C349="",$D349="",$E349=""),"",IF($A349="","N° de cession manquant",IF(OR(NOT(ISNUMBER($A349)),SUM($A349)&lt;1,SUM($A349)&gt;MAX('Opérations'!$I$14:$I$513),SUM($A349)&lt;&gt;INT(SUM($A349))),"Cession inconnue (colonne I de l’onglet Opérations)",IF(SUM($D349)&lt;=0,"Quantité manquante",IF($E349="","Cours manquant",IF(SUM($E349)&lt;0,"Cours négatif","OK"))))))</f>
        <v/>
      </c>
    </row>
    <row r="350" spans="1:7" x14ac:dyDescent="0.25">
      <c r="A350" s="22"/>
      <c r="B350" s="15"/>
      <c r="C350" s="15"/>
      <c r="D350" s="23"/>
      <c r="E350" s="16"/>
      <c r="F350" s="18" t="str">
        <f>IF(OR($D350="",$E350=""),"",SUM($D350)*SUM($E350))</f>
        <v/>
      </c>
      <c r="G350" s="21" t="str">
        <f>IF(AND($A350="",$B350="",$C350="",$D350="",$E350=""),"",IF($A350="","N° de cession manquant",IF(OR(NOT(ISNUMBER($A350)),SUM($A350)&lt;1,SUM($A350)&gt;MAX('Opérations'!$I$14:$I$513),SUM($A350)&lt;&gt;INT(SUM($A350))),"Cession inconnue (colonne I de l’onglet Opérations)",IF(SUM($D350)&lt;=0,"Quantité manquante",IF($E350="","Cours manquant",IF(SUM($E350)&lt;0,"Cours négatif","OK"))))))</f>
        <v/>
      </c>
    </row>
    <row r="351" spans="1:7" x14ac:dyDescent="0.25">
      <c r="A351" s="22"/>
      <c r="B351" s="15"/>
      <c r="C351" s="15"/>
      <c r="D351" s="23"/>
      <c r="E351" s="16"/>
      <c r="F351" s="18" t="str">
        <f>IF(OR($D351="",$E351=""),"",SUM($D351)*SUM($E351))</f>
        <v/>
      </c>
      <c r="G351" s="21" t="str">
        <f>IF(AND($A351="",$B351="",$C351="",$D351="",$E351=""),"",IF($A351="","N° de cession manquant",IF(OR(NOT(ISNUMBER($A351)),SUM($A351)&lt;1,SUM($A351)&gt;MAX('Opérations'!$I$14:$I$513),SUM($A351)&lt;&gt;INT(SUM($A351))),"Cession inconnue (colonne I de l’onglet Opérations)",IF(SUM($D351)&lt;=0,"Quantité manquante",IF($E351="","Cours manquant",IF(SUM($E351)&lt;0,"Cours négatif","OK"))))))</f>
        <v/>
      </c>
    </row>
    <row r="352" spans="1:7" x14ac:dyDescent="0.25">
      <c r="A352" s="22"/>
      <c r="B352" s="15"/>
      <c r="C352" s="15"/>
      <c r="D352" s="23"/>
      <c r="E352" s="16"/>
      <c r="F352" s="18" t="str">
        <f>IF(OR($D352="",$E352=""),"",SUM($D352)*SUM($E352))</f>
        <v/>
      </c>
      <c r="G352" s="21" t="str">
        <f>IF(AND($A352="",$B352="",$C352="",$D352="",$E352=""),"",IF($A352="","N° de cession manquant",IF(OR(NOT(ISNUMBER($A352)),SUM($A352)&lt;1,SUM($A352)&gt;MAX('Opérations'!$I$14:$I$513),SUM($A352)&lt;&gt;INT(SUM($A352))),"Cession inconnue (colonne I de l’onglet Opérations)",IF(SUM($D352)&lt;=0,"Quantité manquante",IF($E352="","Cours manquant",IF(SUM($E352)&lt;0,"Cours négatif","OK"))))))</f>
        <v/>
      </c>
    </row>
    <row r="353" spans="1:7" x14ac:dyDescent="0.25">
      <c r="A353" s="22"/>
      <c r="B353" s="15"/>
      <c r="C353" s="15"/>
      <c r="D353" s="23"/>
      <c r="E353" s="16"/>
      <c r="F353" s="18" t="str">
        <f>IF(OR($D353="",$E353=""),"",SUM($D353)*SUM($E353))</f>
        <v/>
      </c>
      <c r="G353" s="21" t="str">
        <f>IF(AND($A353="",$B353="",$C353="",$D353="",$E353=""),"",IF($A353="","N° de cession manquant",IF(OR(NOT(ISNUMBER($A353)),SUM($A353)&lt;1,SUM($A353)&gt;MAX('Opérations'!$I$14:$I$513),SUM($A353)&lt;&gt;INT(SUM($A353))),"Cession inconnue (colonne I de l’onglet Opérations)",IF(SUM($D353)&lt;=0,"Quantité manquante",IF($E353="","Cours manquant",IF(SUM($E353)&lt;0,"Cours négatif","OK"))))))</f>
        <v/>
      </c>
    </row>
    <row r="354" spans="1:7" x14ac:dyDescent="0.25">
      <c r="A354" s="22"/>
      <c r="B354" s="15"/>
      <c r="C354" s="15"/>
      <c r="D354" s="23"/>
      <c r="E354" s="16"/>
      <c r="F354" s="18" t="str">
        <f>IF(OR($D354="",$E354=""),"",SUM($D354)*SUM($E354))</f>
        <v/>
      </c>
      <c r="G354" s="21" t="str">
        <f>IF(AND($A354="",$B354="",$C354="",$D354="",$E354=""),"",IF($A354="","N° de cession manquant",IF(OR(NOT(ISNUMBER($A354)),SUM($A354)&lt;1,SUM($A354)&gt;MAX('Opérations'!$I$14:$I$513),SUM($A354)&lt;&gt;INT(SUM($A354))),"Cession inconnue (colonne I de l’onglet Opérations)",IF(SUM($D354)&lt;=0,"Quantité manquante",IF($E354="","Cours manquant",IF(SUM($E354)&lt;0,"Cours négatif","OK"))))))</f>
        <v/>
      </c>
    </row>
    <row r="355" spans="1:7" x14ac:dyDescent="0.25">
      <c r="A355" s="22"/>
      <c r="B355" s="15"/>
      <c r="C355" s="15"/>
      <c r="D355" s="23"/>
      <c r="E355" s="16"/>
      <c r="F355" s="18" t="str">
        <f>IF(OR($D355="",$E355=""),"",SUM($D355)*SUM($E355))</f>
        <v/>
      </c>
      <c r="G355" s="21" t="str">
        <f>IF(AND($A355="",$B355="",$C355="",$D355="",$E355=""),"",IF($A355="","N° de cession manquant",IF(OR(NOT(ISNUMBER($A355)),SUM($A355)&lt;1,SUM($A355)&gt;MAX('Opérations'!$I$14:$I$513),SUM($A355)&lt;&gt;INT(SUM($A355))),"Cession inconnue (colonne I de l’onglet Opérations)",IF(SUM($D355)&lt;=0,"Quantité manquante",IF($E355="","Cours manquant",IF(SUM($E355)&lt;0,"Cours négatif","OK"))))))</f>
        <v/>
      </c>
    </row>
    <row r="356" spans="1:7" x14ac:dyDescent="0.25">
      <c r="A356" s="22"/>
      <c r="B356" s="15"/>
      <c r="C356" s="15"/>
      <c r="D356" s="23"/>
      <c r="E356" s="16"/>
      <c r="F356" s="18" t="str">
        <f>IF(OR($D356="",$E356=""),"",SUM($D356)*SUM($E356))</f>
        <v/>
      </c>
      <c r="G356" s="21" t="str">
        <f>IF(AND($A356="",$B356="",$C356="",$D356="",$E356=""),"",IF($A356="","N° de cession manquant",IF(OR(NOT(ISNUMBER($A356)),SUM($A356)&lt;1,SUM($A356)&gt;MAX('Opérations'!$I$14:$I$513),SUM($A356)&lt;&gt;INT(SUM($A356))),"Cession inconnue (colonne I de l’onglet Opérations)",IF(SUM($D356)&lt;=0,"Quantité manquante",IF($E356="","Cours manquant",IF(SUM($E356)&lt;0,"Cours négatif","OK"))))))</f>
        <v/>
      </c>
    </row>
    <row r="357" spans="1:7" x14ac:dyDescent="0.25">
      <c r="A357" s="22"/>
      <c r="B357" s="15"/>
      <c r="C357" s="15"/>
      <c r="D357" s="23"/>
      <c r="E357" s="16"/>
      <c r="F357" s="18" t="str">
        <f>IF(OR($D357="",$E357=""),"",SUM($D357)*SUM($E357))</f>
        <v/>
      </c>
      <c r="G357" s="21" t="str">
        <f>IF(AND($A357="",$B357="",$C357="",$D357="",$E357=""),"",IF($A357="","N° de cession manquant",IF(OR(NOT(ISNUMBER($A357)),SUM($A357)&lt;1,SUM($A357)&gt;MAX('Opérations'!$I$14:$I$513),SUM($A357)&lt;&gt;INT(SUM($A357))),"Cession inconnue (colonne I de l’onglet Opérations)",IF(SUM($D357)&lt;=0,"Quantité manquante",IF($E357="","Cours manquant",IF(SUM($E357)&lt;0,"Cours négatif","OK"))))))</f>
        <v/>
      </c>
    </row>
    <row r="358" spans="1:7" x14ac:dyDescent="0.25">
      <c r="A358" s="22"/>
      <c r="B358" s="15"/>
      <c r="C358" s="15"/>
      <c r="D358" s="23"/>
      <c r="E358" s="16"/>
      <c r="F358" s="18" t="str">
        <f>IF(OR($D358="",$E358=""),"",SUM($D358)*SUM($E358))</f>
        <v/>
      </c>
      <c r="G358" s="21" t="str">
        <f>IF(AND($A358="",$B358="",$C358="",$D358="",$E358=""),"",IF($A358="","N° de cession manquant",IF(OR(NOT(ISNUMBER($A358)),SUM($A358)&lt;1,SUM($A358)&gt;MAX('Opérations'!$I$14:$I$513),SUM($A358)&lt;&gt;INT(SUM($A358))),"Cession inconnue (colonne I de l’onglet Opérations)",IF(SUM($D358)&lt;=0,"Quantité manquante",IF($E358="","Cours manquant",IF(SUM($E358)&lt;0,"Cours négatif","OK"))))))</f>
        <v/>
      </c>
    </row>
    <row r="359" spans="1:7" x14ac:dyDescent="0.25">
      <c r="A359" s="22"/>
      <c r="B359" s="15"/>
      <c r="C359" s="15"/>
      <c r="D359" s="23"/>
      <c r="E359" s="16"/>
      <c r="F359" s="18" t="str">
        <f>IF(OR($D359="",$E359=""),"",SUM($D359)*SUM($E359))</f>
        <v/>
      </c>
      <c r="G359" s="21" t="str">
        <f>IF(AND($A359="",$B359="",$C359="",$D359="",$E359=""),"",IF($A359="","N° de cession manquant",IF(OR(NOT(ISNUMBER($A359)),SUM($A359)&lt;1,SUM($A359)&gt;MAX('Opérations'!$I$14:$I$513),SUM($A359)&lt;&gt;INT(SUM($A359))),"Cession inconnue (colonne I de l’onglet Opérations)",IF(SUM($D359)&lt;=0,"Quantité manquante",IF($E359="","Cours manquant",IF(SUM($E359)&lt;0,"Cours négatif","OK"))))))</f>
        <v/>
      </c>
    </row>
    <row r="360" spans="1:7" x14ac:dyDescent="0.25">
      <c r="A360" s="22"/>
      <c r="B360" s="15"/>
      <c r="C360" s="15"/>
      <c r="D360" s="23"/>
      <c r="E360" s="16"/>
      <c r="F360" s="18" t="str">
        <f>IF(OR($D360="",$E360=""),"",SUM($D360)*SUM($E360))</f>
        <v/>
      </c>
      <c r="G360" s="21" t="str">
        <f>IF(AND($A360="",$B360="",$C360="",$D360="",$E360=""),"",IF($A360="","N° de cession manquant",IF(OR(NOT(ISNUMBER($A360)),SUM($A360)&lt;1,SUM($A360)&gt;MAX('Opérations'!$I$14:$I$513),SUM($A360)&lt;&gt;INT(SUM($A360))),"Cession inconnue (colonne I de l’onglet Opérations)",IF(SUM($D360)&lt;=0,"Quantité manquante",IF($E360="","Cours manquant",IF(SUM($E360)&lt;0,"Cours négatif","OK"))))))</f>
        <v/>
      </c>
    </row>
    <row r="361" spans="1:7" x14ac:dyDescent="0.25">
      <c r="A361" s="22"/>
      <c r="B361" s="15"/>
      <c r="C361" s="15"/>
      <c r="D361" s="23"/>
      <c r="E361" s="16"/>
      <c r="F361" s="18" t="str">
        <f>IF(OR($D361="",$E361=""),"",SUM($D361)*SUM($E361))</f>
        <v/>
      </c>
      <c r="G361" s="21" t="str">
        <f>IF(AND($A361="",$B361="",$C361="",$D361="",$E361=""),"",IF($A361="","N° de cession manquant",IF(OR(NOT(ISNUMBER($A361)),SUM($A361)&lt;1,SUM($A361)&gt;MAX('Opérations'!$I$14:$I$513),SUM($A361)&lt;&gt;INT(SUM($A361))),"Cession inconnue (colonne I de l’onglet Opérations)",IF(SUM($D361)&lt;=0,"Quantité manquante",IF($E361="","Cours manquant",IF(SUM($E361)&lt;0,"Cours négatif","OK"))))))</f>
        <v/>
      </c>
    </row>
    <row r="362" spans="1:7" x14ac:dyDescent="0.25">
      <c r="A362" s="22"/>
      <c r="B362" s="15"/>
      <c r="C362" s="15"/>
      <c r="D362" s="23"/>
      <c r="E362" s="16"/>
      <c r="F362" s="18" t="str">
        <f>IF(OR($D362="",$E362=""),"",SUM($D362)*SUM($E362))</f>
        <v/>
      </c>
      <c r="G362" s="21" t="str">
        <f>IF(AND($A362="",$B362="",$C362="",$D362="",$E362=""),"",IF($A362="","N° de cession manquant",IF(OR(NOT(ISNUMBER($A362)),SUM($A362)&lt;1,SUM($A362)&gt;MAX('Opérations'!$I$14:$I$513),SUM($A362)&lt;&gt;INT(SUM($A362))),"Cession inconnue (colonne I de l’onglet Opérations)",IF(SUM($D362)&lt;=0,"Quantité manquante",IF($E362="","Cours manquant",IF(SUM($E362)&lt;0,"Cours négatif","OK"))))))</f>
        <v/>
      </c>
    </row>
    <row r="363" spans="1:7" x14ac:dyDescent="0.25">
      <c r="A363" s="22"/>
      <c r="B363" s="15"/>
      <c r="C363" s="15"/>
      <c r="D363" s="23"/>
      <c r="E363" s="16"/>
      <c r="F363" s="18" t="str">
        <f>IF(OR($D363="",$E363=""),"",SUM($D363)*SUM($E363))</f>
        <v/>
      </c>
      <c r="G363" s="21" t="str">
        <f>IF(AND($A363="",$B363="",$C363="",$D363="",$E363=""),"",IF($A363="","N° de cession manquant",IF(OR(NOT(ISNUMBER($A363)),SUM($A363)&lt;1,SUM($A363)&gt;MAX('Opérations'!$I$14:$I$513),SUM($A363)&lt;&gt;INT(SUM($A363))),"Cession inconnue (colonne I de l’onglet Opérations)",IF(SUM($D363)&lt;=0,"Quantité manquante",IF($E363="","Cours manquant",IF(SUM($E363)&lt;0,"Cours négatif","OK"))))))</f>
        <v/>
      </c>
    </row>
    <row r="364" spans="1:7" x14ac:dyDescent="0.25">
      <c r="A364" s="22"/>
      <c r="B364" s="15"/>
      <c r="C364" s="15"/>
      <c r="D364" s="23"/>
      <c r="E364" s="16"/>
      <c r="F364" s="18" t="str">
        <f>IF(OR($D364="",$E364=""),"",SUM($D364)*SUM($E364))</f>
        <v/>
      </c>
      <c r="G364" s="21" t="str">
        <f>IF(AND($A364="",$B364="",$C364="",$D364="",$E364=""),"",IF($A364="","N° de cession manquant",IF(OR(NOT(ISNUMBER($A364)),SUM($A364)&lt;1,SUM($A364)&gt;MAX('Opérations'!$I$14:$I$513),SUM($A364)&lt;&gt;INT(SUM($A364))),"Cession inconnue (colonne I de l’onglet Opérations)",IF(SUM($D364)&lt;=0,"Quantité manquante",IF($E364="","Cours manquant",IF(SUM($E364)&lt;0,"Cours négatif","OK"))))))</f>
        <v/>
      </c>
    </row>
    <row r="365" spans="1:7" x14ac:dyDescent="0.25">
      <c r="A365" s="22"/>
      <c r="B365" s="15"/>
      <c r="C365" s="15"/>
      <c r="D365" s="23"/>
      <c r="E365" s="16"/>
      <c r="F365" s="18" t="str">
        <f>IF(OR($D365="",$E365=""),"",SUM($D365)*SUM($E365))</f>
        <v/>
      </c>
      <c r="G365" s="21" t="str">
        <f>IF(AND($A365="",$B365="",$C365="",$D365="",$E365=""),"",IF($A365="","N° de cession manquant",IF(OR(NOT(ISNUMBER($A365)),SUM($A365)&lt;1,SUM($A365)&gt;MAX('Opérations'!$I$14:$I$513),SUM($A365)&lt;&gt;INT(SUM($A365))),"Cession inconnue (colonne I de l’onglet Opérations)",IF(SUM($D365)&lt;=0,"Quantité manquante",IF($E365="","Cours manquant",IF(SUM($E365)&lt;0,"Cours négatif","OK"))))))</f>
        <v/>
      </c>
    </row>
    <row r="366" spans="1:7" x14ac:dyDescent="0.25">
      <c r="A366" s="22"/>
      <c r="B366" s="15"/>
      <c r="C366" s="15"/>
      <c r="D366" s="23"/>
      <c r="E366" s="16"/>
      <c r="F366" s="18" t="str">
        <f>IF(OR($D366="",$E366=""),"",SUM($D366)*SUM($E366))</f>
        <v/>
      </c>
      <c r="G366" s="21" t="str">
        <f>IF(AND($A366="",$B366="",$C366="",$D366="",$E366=""),"",IF($A366="","N° de cession manquant",IF(OR(NOT(ISNUMBER($A366)),SUM($A366)&lt;1,SUM($A366)&gt;MAX('Opérations'!$I$14:$I$513),SUM($A366)&lt;&gt;INT(SUM($A366))),"Cession inconnue (colonne I de l’onglet Opérations)",IF(SUM($D366)&lt;=0,"Quantité manquante",IF($E366="","Cours manquant",IF(SUM($E366)&lt;0,"Cours négatif","OK"))))))</f>
        <v/>
      </c>
    </row>
    <row r="367" spans="1:7" x14ac:dyDescent="0.25">
      <c r="A367" s="22"/>
      <c r="B367" s="15"/>
      <c r="C367" s="15"/>
      <c r="D367" s="23"/>
      <c r="E367" s="16"/>
      <c r="F367" s="18" t="str">
        <f>IF(OR($D367="",$E367=""),"",SUM($D367)*SUM($E367))</f>
        <v/>
      </c>
      <c r="G367" s="21" t="str">
        <f>IF(AND($A367="",$B367="",$C367="",$D367="",$E367=""),"",IF($A367="","N° de cession manquant",IF(OR(NOT(ISNUMBER($A367)),SUM($A367)&lt;1,SUM($A367)&gt;MAX('Opérations'!$I$14:$I$513),SUM($A367)&lt;&gt;INT(SUM($A367))),"Cession inconnue (colonne I de l’onglet Opérations)",IF(SUM($D367)&lt;=0,"Quantité manquante",IF($E367="","Cours manquant",IF(SUM($E367)&lt;0,"Cours négatif","OK"))))))</f>
        <v/>
      </c>
    </row>
    <row r="368" spans="1:7" x14ac:dyDescent="0.25">
      <c r="A368" s="22"/>
      <c r="B368" s="15"/>
      <c r="C368" s="15"/>
      <c r="D368" s="23"/>
      <c r="E368" s="16"/>
      <c r="F368" s="18" t="str">
        <f>IF(OR($D368="",$E368=""),"",SUM($D368)*SUM($E368))</f>
        <v/>
      </c>
      <c r="G368" s="21" t="str">
        <f>IF(AND($A368="",$B368="",$C368="",$D368="",$E368=""),"",IF($A368="","N° de cession manquant",IF(OR(NOT(ISNUMBER($A368)),SUM($A368)&lt;1,SUM($A368)&gt;MAX('Opérations'!$I$14:$I$513),SUM($A368)&lt;&gt;INT(SUM($A368))),"Cession inconnue (colonne I de l’onglet Opérations)",IF(SUM($D368)&lt;=0,"Quantité manquante",IF($E368="","Cours manquant",IF(SUM($E368)&lt;0,"Cours négatif","OK"))))))</f>
        <v/>
      </c>
    </row>
    <row r="369" spans="1:7" x14ac:dyDescent="0.25">
      <c r="A369" s="22"/>
      <c r="B369" s="15"/>
      <c r="C369" s="15"/>
      <c r="D369" s="23"/>
      <c r="E369" s="16"/>
      <c r="F369" s="18" t="str">
        <f>IF(OR($D369="",$E369=""),"",SUM($D369)*SUM($E369))</f>
        <v/>
      </c>
      <c r="G369" s="21" t="str">
        <f>IF(AND($A369="",$B369="",$C369="",$D369="",$E369=""),"",IF($A369="","N° de cession manquant",IF(OR(NOT(ISNUMBER($A369)),SUM($A369)&lt;1,SUM($A369)&gt;MAX('Opérations'!$I$14:$I$513),SUM($A369)&lt;&gt;INT(SUM($A369))),"Cession inconnue (colonne I de l’onglet Opérations)",IF(SUM($D369)&lt;=0,"Quantité manquante",IF($E369="","Cours manquant",IF(SUM($E369)&lt;0,"Cours négatif","OK"))))))</f>
        <v/>
      </c>
    </row>
    <row r="370" spans="1:7" x14ac:dyDescent="0.25">
      <c r="A370" s="22"/>
      <c r="B370" s="15"/>
      <c r="C370" s="15"/>
      <c r="D370" s="23"/>
      <c r="E370" s="16"/>
      <c r="F370" s="18" t="str">
        <f>IF(OR($D370="",$E370=""),"",SUM($D370)*SUM($E370))</f>
        <v/>
      </c>
      <c r="G370" s="21" t="str">
        <f>IF(AND($A370="",$B370="",$C370="",$D370="",$E370=""),"",IF($A370="","N° de cession manquant",IF(OR(NOT(ISNUMBER($A370)),SUM($A370)&lt;1,SUM($A370)&gt;MAX('Opérations'!$I$14:$I$513),SUM($A370)&lt;&gt;INT(SUM($A370))),"Cession inconnue (colonne I de l’onglet Opérations)",IF(SUM($D370)&lt;=0,"Quantité manquante",IF($E370="","Cours manquant",IF(SUM($E370)&lt;0,"Cours négatif","OK"))))))</f>
        <v/>
      </c>
    </row>
    <row r="371" spans="1:7" x14ac:dyDescent="0.25">
      <c r="A371" s="22"/>
      <c r="B371" s="15"/>
      <c r="C371" s="15"/>
      <c r="D371" s="23"/>
      <c r="E371" s="16"/>
      <c r="F371" s="18" t="str">
        <f>IF(OR($D371="",$E371=""),"",SUM($D371)*SUM($E371))</f>
        <v/>
      </c>
      <c r="G371" s="21" t="str">
        <f>IF(AND($A371="",$B371="",$C371="",$D371="",$E371=""),"",IF($A371="","N° de cession manquant",IF(OR(NOT(ISNUMBER($A371)),SUM($A371)&lt;1,SUM($A371)&gt;MAX('Opérations'!$I$14:$I$513),SUM($A371)&lt;&gt;INT(SUM($A371))),"Cession inconnue (colonne I de l’onglet Opérations)",IF(SUM($D371)&lt;=0,"Quantité manquante",IF($E371="","Cours manquant",IF(SUM($E371)&lt;0,"Cours négatif","OK"))))))</f>
        <v/>
      </c>
    </row>
    <row r="372" spans="1:7" x14ac:dyDescent="0.25">
      <c r="A372" s="22"/>
      <c r="B372" s="15"/>
      <c r="C372" s="15"/>
      <c r="D372" s="23"/>
      <c r="E372" s="16"/>
      <c r="F372" s="18" t="str">
        <f>IF(OR($D372="",$E372=""),"",SUM($D372)*SUM($E372))</f>
        <v/>
      </c>
      <c r="G372" s="21" t="str">
        <f>IF(AND($A372="",$B372="",$C372="",$D372="",$E372=""),"",IF($A372="","N° de cession manquant",IF(OR(NOT(ISNUMBER($A372)),SUM($A372)&lt;1,SUM($A372)&gt;MAX('Opérations'!$I$14:$I$513),SUM($A372)&lt;&gt;INT(SUM($A372))),"Cession inconnue (colonne I de l’onglet Opérations)",IF(SUM($D372)&lt;=0,"Quantité manquante",IF($E372="","Cours manquant",IF(SUM($E372)&lt;0,"Cours négatif","OK"))))))</f>
        <v/>
      </c>
    </row>
    <row r="373" spans="1:7" x14ac:dyDescent="0.25">
      <c r="A373" s="22"/>
      <c r="B373" s="15"/>
      <c r="C373" s="15"/>
      <c r="D373" s="23"/>
      <c r="E373" s="16"/>
      <c r="F373" s="18" t="str">
        <f>IF(OR($D373="",$E373=""),"",SUM($D373)*SUM($E373))</f>
        <v/>
      </c>
      <c r="G373" s="21" t="str">
        <f>IF(AND($A373="",$B373="",$C373="",$D373="",$E373=""),"",IF($A373="","N° de cession manquant",IF(OR(NOT(ISNUMBER($A373)),SUM($A373)&lt;1,SUM($A373)&gt;MAX('Opérations'!$I$14:$I$513),SUM($A373)&lt;&gt;INT(SUM($A373))),"Cession inconnue (colonne I de l’onglet Opérations)",IF(SUM($D373)&lt;=0,"Quantité manquante",IF($E373="","Cours manquant",IF(SUM($E373)&lt;0,"Cours négatif","OK"))))))</f>
        <v/>
      </c>
    </row>
    <row r="374" spans="1:7" x14ac:dyDescent="0.25">
      <c r="A374" s="22"/>
      <c r="B374" s="15"/>
      <c r="C374" s="15"/>
      <c r="D374" s="23"/>
      <c r="E374" s="16"/>
      <c r="F374" s="18" t="str">
        <f>IF(OR($D374="",$E374=""),"",SUM($D374)*SUM($E374))</f>
        <v/>
      </c>
      <c r="G374" s="21" t="str">
        <f>IF(AND($A374="",$B374="",$C374="",$D374="",$E374=""),"",IF($A374="","N° de cession manquant",IF(OR(NOT(ISNUMBER($A374)),SUM($A374)&lt;1,SUM($A374)&gt;MAX('Opérations'!$I$14:$I$513),SUM($A374)&lt;&gt;INT(SUM($A374))),"Cession inconnue (colonne I de l’onglet Opérations)",IF(SUM($D374)&lt;=0,"Quantité manquante",IF($E374="","Cours manquant",IF(SUM($E374)&lt;0,"Cours négatif","OK"))))))</f>
        <v/>
      </c>
    </row>
    <row r="375" spans="1:7" x14ac:dyDescent="0.25">
      <c r="A375" s="22"/>
      <c r="B375" s="15"/>
      <c r="C375" s="15"/>
      <c r="D375" s="23"/>
      <c r="E375" s="16"/>
      <c r="F375" s="18" t="str">
        <f>IF(OR($D375="",$E375=""),"",SUM($D375)*SUM($E375))</f>
        <v/>
      </c>
      <c r="G375" s="21" t="str">
        <f>IF(AND($A375="",$B375="",$C375="",$D375="",$E375=""),"",IF($A375="","N° de cession manquant",IF(OR(NOT(ISNUMBER($A375)),SUM($A375)&lt;1,SUM($A375)&gt;MAX('Opérations'!$I$14:$I$513),SUM($A375)&lt;&gt;INT(SUM($A375))),"Cession inconnue (colonne I de l’onglet Opérations)",IF(SUM($D375)&lt;=0,"Quantité manquante",IF($E375="","Cours manquant",IF(SUM($E375)&lt;0,"Cours négatif","OK"))))))</f>
        <v/>
      </c>
    </row>
    <row r="376" spans="1:7" x14ac:dyDescent="0.25">
      <c r="A376" s="22"/>
      <c r="B376" s="15"/>
      <c r="C376" s="15"/>
      <c r="D376" s="23"/>
      <c r="E376" s="16"/>
      <c r="F376" s="18" t="str">
        <f>IF(OR($D376="",$E376=""),"",SUM($D376)*SUM($E376))</f>
        <v/>
      </c>
      <c r="G376" s="21" t="str">
        <f>IF(AND($A376="",$B376="",$C376="",$D376="",$E376=""),"",IF($A376="","N° de cession manquant",IF(OR(NOT(ISNUMBER($A376)),SUM($A376)&lt;1,SUM($A376)&gt;MAX('Opérations'!$I$14:$I$513),SUM($A376)&lt;&gt;INT(SUM($A376))),"Cession inconnue (colonne I de l’onglet Opérations)",IF(SUM($D376)&lt;=0,"Quantité manquante",IF($E376="","Cours manquant",IF(SUM($E376)&lt;0,"Cours négatif","OK"))))))</f>
        <v/>
      </c>
    </row>
    <row r="377" spans="1:7" x14ac:dyDescent="0.25">
      <c r="A377" s="22"/>
      <c r="B377" s="15"/>
      <c r="C377" s="15"/>
      <c r="D377" s="23"/>
      <c r="E377" s="16"/>
      <c r="F377" s="18" t="str">
        <f>IF(OR($D377="",$E377=""),"",SUM($D377)*SUM($E377))</f>
        <v/>
      </c>
      <c r="G377" s="21" t="str">
        <f>IF(AND($A377="",$B377="",$C377="",$D377="",$E377=""),"",IF($A377="","N° de cession manquant",IF(OR(NOT(ISNUMBER($A377)),SUM($A377)&lt;1,SUM($A377)&gt;MAX('Opérations'!$I$14:$I$513),SUM($A377)&lt;&gt;INT(SUM($A377))),"Cession inconnue (colonne I de l’onglet Opérations)",IF(SUM($D377)&lt;=0,"Quantité manquante",IF($E377="","Cours manquant",IF(SUM($E377)&lt;0,"Cours négatif","OK"))))))</f>
        <v/>
      </c>
    </row>
    <row r="378" spans="1:7" x14ac:dyDescent="0.25">
      <c r="A378" s="22"/>
      <c r="B378" s="15"/>
      <c r="C378" s="15"/>
      <c r="D378" s="23"/>
      <c r="E378" s="16"/>
      <c r="F378" s="18" t="str">
        <f>IF(OR($D378="",$E378=""),"",SUM($D378)*SUM($E378))</f>
        <v/>
      </c>
      <c r="G378" s="21" t="str">
        <f>IF(AND($A378="",$B378="",$C378="",$D378="",$E378=""),"",IF($A378="","N° de cession manquant",IF(OR(NOT(ISNUMBER($A378)),SUM($A378)&lt;1,SUM($A378)&gt;MAX('Opérations'!$I$14:$I$513),SUM($A378)&lt;&gt;INT(SUM($A378))),"Cession inconnue (colonne I de l’onglet Opérations)",IF(SUM($D378)&lt;=0,"Quantité manquante",IF($E378="","Cours manquant",IF(SUM($E378)&lt;0,"Cours négatif","OK"))))))</f>
        <v/>
      </c>
    </row>
    <row r="379" spans="1:7" x14ac:dyDescent="0.25">
      <c r="A379" s="22"/>
      <c r="B379" s="15"/>
      <c r="C379" s="15"/>
      <c r="D379" s="23"/>
      <c r="E379" s="16"/>
      <c r="F379" s="18" t="str">
        <f>IF(OR($D379="",$E379=""),"",SUM($D379)*SUM($E379))</f>
        <v/>
      </c>
      <c r="G379" s="21" t="str">
        <f>IF(AND($A379="",$B379="",$C379="",$D379="",$E379=""),"",IF($A379="","N° de cession manquant",IF(OR(NOT(ISNUMBER($A379)),SUM($A379)&lt;1,SUM($A379)&gt;MAX('Opérations'!$I$14:$I$513),SUM($A379)&lt;&gt;INT(SUM($A379))),"Cession inconnue (colonne I de l’onglet Opérations)",IF(SUM($D379)&lt;=0,"Quantité manquante",IF($E379="","Cours manquant",IF(SUM($E379)&lt;0,"Cours négatif","OK"))))))</f>
        <v/>
      </c>
    </row>
    <row r="380" spans="1:7" x14ac:dyDescent="0.25">
      <c r="A380" s="22"/>
      <c r="B380" s="15"/>
      <c r="C380" s="15"/>
      <c r="D380" s="23"/>
      <c r="E380" s="16"/>
      <c r="F380" s="18" t="str">
        <f>IF(OR($D380="",$E380=""),"",SUM($D380)*SUM($E380))</f>
        <v/>
      </c>
      <c r="G380" s="21" t="str">
        <f>IF(AND($A380="",$B380="",$C380="",$D380="",$E380=""),"",IF($A380="","N° de cession manquant",IF(OR(NOT(ISNUMBER($A380)),SUM($A380)&lt;1,SUM($A380)&gt;MAX('Opérations'!$I$14:$I$513),SUM($A380)&lt;&gt;INT(SUM($A380))),"Cession inconnue (colonne I de l’onglet Opérations)",IF(SUM($D380)&lt;=0,"Quantité manquante",IF($E380="","Cours manquant",IF(SUM($E380)&lt;0,"Cours négatif","OK"))))))</f>
        <v/>
      </c>
    </row>
    <row r="381" spans="1:7" x14ac:dyDescent="0.25">
      <c r="A381" s="22"/>
      <c r="B381" s="15"/>
      <c r="C381" s="15"/>
      <c r="D381" s="23"/>
      <c r="E381" s="16"/>
      <c r="F381" s="18" t="str">
        <f>IF(OR($D381="",$E381=""),"",SUM($D381)*SUM($E381))</f>
        <v/>
      </c>
      <c r="G381" s="21" t="str">
        <f>IF(AND($A381="",$B381="",$C381="",$D381="",$E381=""),"",IF($A381="","N° de cession manquant",IF(OR(NOT(ISNUMBER($A381)),SUM($A381)&lt;1,SUM($A381)&gt;MAX('Opérations'!$I$14:$I$513),SUM($A381)&lt;&gt;INT(SUM($A381))),"Cession inconnue (colonne I de l’onglet Opérations)",IF(SUM($D381)&lt;=0,"Quantité manquante",IF($E381="","Cours manquant",IF(SUM($E381)&lt;0,"Cours négatif","OK"))))))</f>
        <v/>
      </c>
    </row>
    <row r="382" spans="1:7" x14ac:dyDescent="0.25">
      <c r="A382" s="22"/>
      <c r="B382" s="15"/>
      <c r="C382" s="15"/>
      <c r="D382" s="23"/>
      <c r="E382" s="16"/>
      <c r="F382" s="18" t="str">
        <f>IF(OR($D382="",$E382=""),"",SUM($D382)*SUM($E382))</f>
        <v/>
      </c>
      <c r="G382" s="21" t="str">
        <f>IF(AND($A382="",$B382="",$C382="",$D382="",$E382=""),"",IF($A382="","N° de cession manquant",IF(OR(NOT(ISNUMBER($A382)),SUM($A382)&lt;1,SUM($A382)&gt;MAX('Opérations'!$I$14:$I$513),SUM($A382)&lt;&gt;INT(SUM($A382))),"Cession inconnue (colonne I de l’onglet Opérations)",IF(SUM($D382)&lt;=0,"Quantité manquante",IF($E382="","Cours manquant",IF(SUM($E382)&lt;0,"Cours négatif","OK"))))))</f>
        <v/>
      </c>
    </row>
    <row r="383" spans="1:7" x14ac:dyDescent="0.25">
      <c r="A383" s="22"/>
      <c r="B383" s="15"/>
      <c r="C383" s="15"/>
      <c r="D383" s="23"/>
      <c r="E383" s="16"/>
      <c r="F383" s="18" t="str">
        <f>IF(OR($D383="",$E383=""),"",SUM($D383)*SUM($E383))</f>
        <v/>
      </c>
      <c r="G383" s="21" t="str">
        <f>IF(AND($A383="",$B383="",$C383="",$D383="",$E383=""),"",IF($A383="","N° de cession manquant",IF(OR(NOT(ISNUMBER($A383)),SUM($A383)&lt;1,SUM($A383)&gt;MAX('Opérations'!$I$14:$I$513),SUM($A383)&lt;&gt;INT(SUM($A383))),"Cession inconnue (colonne I de l’onglet Opérations)",IF(SUM($D383)&lt;=0,"Quantité manquante",IF($E383="","Cours manquant",IF(SUM($E383)&lt;0,"Cours négatif","OK"))))))</f>
        <v/>
      </c>
    </row>
    <row r="384" spans="1:7" x14ac:dyDescent="0.25">
      <c r="A384" s="22"/>
      <c r="B384" s="15"/>
      <c r="C384" s="15"/>
      <c r="D384" s="23"/>
      <c r="E384" s="16"/>
      <c r="F384" s="18" t="str">
        <f>IF(OR($D384="",$E384=""),"",SUM($D384)*SUM($E384))</f>
        <v/>
      </c>
      <c r="G384" s="21" t="str">
        <f>IF(AND($A384="",$B384="",$C384="",$D384="",$E384=""),"",IF($A384="","N° de cession manquant",IF(OR(NOT(ISNUMBER($A384)),SUM($A384)&lt;1,SUM($A384)&gt;MAX('Opérations'!$I$14:$I$513),SUM($A384)&lt;&gt;INT(SUM($A384))),"Cession inconnue (colonne I de l’onglet Opérations)",IF(SUM($D384)&lt;=0,"Quantité manquante",IF($E384="","Cours manquant",IF(SUM($E384)&lt;0,"Cours négatif","OK"))))))</f>
        <v/>
      </c>
    </row>
    <row r="385" spans="1:7" x14ac:dyDescent="0.25">
      <c r="A385" s="22"/>
      <c r="B385" s="15"/>
      <c r="C385" s="15"/>
      <c r="D385" s="23"/>
      <c r="E385" s="16"/>
      <c r="F385" s="18" t="str">
        <f>IF(OR($D385="",$E385=""),"",SUM($D385)*SUM($E385))</f>
        <v/>
      </c>
      <c r="G385" s="21" t="str">
        <f>IF(AND($A385="",$B385="",$C385="",$D385="",$E385=""),"",IF($A385="","N° de cession manquant",IF(OR(NOT(ISNUMBER($A385)),SUM($A385)&lt;1,SUM($A385)&gt;MAX('Opérations'!$I$14:$I$513),SUM($A385)&lt;&gt;INT(SUM($A385))),"Cession inconnue (colonne I de l’onglet Opérations)",IF(SUM($D385)&lt;=0,"Quantité manquante",IF($E385="","Cours manquant",IF(SUM($E385)&lt;0,"Cours négatif","OK"))))))</f>
        <v/>
      </c>
    </row>
    <row r="386" spans="1:7" x14ac:dyDescent="0.25">
      <c r="A386" s="22"/>
      <c r="B386" s="15"/>
      <c r="C386" s="15"/>
      <c r="D386" s="23"/>
      <c r="E386" s="16"/>
      <c r="F386" s="18" t="str">
        <f>IF(OR($D386="",$E386=""),"",SUM($D386)*SUM($E386))</f>
        <v/>
      </c>
      <c r="G386" s="21" t="str">
        <f>IF(AND($A386="",$B386="",$C386="",$D386="",$E386=""),"",IF($A386="","N° de cession manquant",IF(OR(NOT(ISNUMBER($A386)),SUM($A386)&lt;1,SUM($A386)&gt;MAX('Opérations'!$I$14:$I$513),SUM($A386)&lt;&gt;INT(SUM($A386))),"Cession inconnue (colonne I de l’onglet Opérations)",IF(SUM($D386)&lt;=0,"Quantité manquante",IF($E386="","Cours manquant",IF(SUM($E386)&lt;0,"Cours négatif","OK"))))))</f>
        <v/>
      </c>
    </row>
    <row r="387" spans="1:7" x14ac:dyDescent="0.25">
      <c r="A387" s="22"/>
      <c r="B387" s="15"/>
      <c r="C387" s="15"/>
      <c r="D387" s="23"/>
      <c r="E387" s="16"/>
      <c r="F387" s="18" t="str">
        <f>IF(OR($D387="",$E387=""),"",SUM($D387)*SUM($E387))</f>
        <v/>
      </c>
      <c r="G387" s="21" t="str">
        <f>IF(AND($A387="",$B387="",$C387="",$D387="",$E387=""),"",IF($A387="","N° de cession manquant",IF(OR(NOT(ISNUMBER($A387)),SUM($A387)&lt;1,SUM($A387)&gt;MAX('Opérations'!$I$14:$I$513),SUM($A387)&lt;&gt;INT(SUM($A387))),"Cession inconnue (colonne I de l’onglet Opérations)",IF(SUM($D387)&lt;=0,"Quantité manquante",IF($E387="","Cours manquant",IF(SUM($E387)&lt;0,"Cours négatif","OK"))))))</f>
        <v/>
      </c>
    </row>
    <row r="388" spans="1:7" x14ac:dyDescent="0.25">
      <c r="A388" s="22"/>
      <c r="B388" s="15"/>
      <c r="C388" s="15"/>
      <c r="D388" s="23"/>
      <c r="E388" s="16"/>
      <c r="F388" s="18" t="str">
        <f>IF(OR($D388="",$E388=""),"",SUM($D388)*SUM($E388))</f>
        <v/>
      </c>
      <c r="G388" s="21" t="str">
        <f>IF(AND($A388="",$B388="",$C388="",$D388="",$E388=""),"",IF($A388="","N° de cession manquant",IF(OR(NOT(ISNUMBER($A388)),SUM($A388)&lt;1,SUM($A388)&gt;MAX('Opérations'!$I$14:$I$513),SUM($A388)&lt;&gt;INT(SUM($A388))),"Cession inconnue (colonne I de l’onglet Opérations)",IF(SUM($D388)&lt;=0,"Quantité manquante",IF($E388="","Cours manquant",IF(SUM($E388)&lt;0,"Cours négatif","OK"))))))</f>
        <v/>
      </c>
    </row>
    <row r="389" spans="1:7" x14ac:dyDescent="0.25">
      <c r="A389" s="22"/>
      <c r="B389" s="15"/>
      <c r="C389" s="15"/>
      <c r="D389" s="23"/>
      <c r="E389" s="16"/>
      <c r="F389" s="18" t="str">
        <f>IF(OR($D389="",$E389=""),"",SUM($D389)*SUM($E389))</f>
        <v/>
      </c>
      <c r="G389" s="21" t="str">
        <f>IF(AND($A389="",$B389="",$C389="",$D389="",$E389=""),"",IF($A389="","N° de cession manquant",IF(OR(NOT(ISNUMBER($A389)),SUM($A389)&lt;1,SUM($A389)&gt;MAX('Opérations'!$I$14:$I$513),SUM($A389)&lt;&gt;INT(SUM($A389))),"Cession inconnue (colonne I de l’onglet Opérations)",IF(SUM($D389)&lt;=0,"Quantité manquante",IF($E389="","Cours manquant",IF(SUM($E389)&lt;0,"Cours négatif","OK"))))))</f>
        <v/>
      </c>
    </row>
    <row r="390" spans="1:7" x14ac:dyDescent="0.25">
      <c r="A390" s="22"/>
      <c r="B390" s="15"/>
      <c r="C390" s="15"/>
      <c r="D390" s="23"/>
      <c r="E390" s="16"/>
      <c r="F390" s="18" t="str">
        <f>IF(OR($D390="",$E390=""),"",SUM($D390)*SUM($E390))</f>
        <v/>
      </c>
      <c r="G390" s="21" t="str">
        <f>IF(AND($A390="",$B390="",$C390="",$D390="",$E390=""),"",IF($A390="","N° de cession manquant",IF(OR(NOT(ISNUMBER($A390)),SUM($A390)&lt;1,SUM($A390)&gt;MAX('Opérations'!$I$14:$I$513),SUM($A390)&lt;&gt;INT(SUM($A390))),"Cession inconnue (colonne I de l’onglet Opérations)",IF(SUM($D390)&lt;=0,"Quantité manquante",IF($E390="","Cours manquant",IF(SUM($E390)&lt;0,"Cours négatif","OK"))))))</f>
        <v/>
      </c>
    </row>
    <row r="391" spans="1:7" x14ac:dyDescent="0.25">
      <c r="A391" s="22"/>
      <c r="B391" s="15"/>
      <c r="C391" s="15"/>
      <c r="D391" s="23"/>
      <c r="E391" s="16"/>
      <c r="F391" s="18" t="str">
        <f>IF(OR($D391="",$E391=""),"",SUM($D391)*SUM($E391))</f>
        <v/>
      </c>
      <c r="G391" s="21" t="str">
        <f>IF(AND($A391="",$B391="",$C391="",$D391="",$E391=""),"",IF($A391="","N° de cession manquant",IF(OR(NOT(ISNUMBER($A391)),SUM($A391)&lt;1,SUM($A391)&gt;MAX('Opérations'!$I$14:$I$513),SUM($A391)&lt;&gt;INT(SUM($A391))),"Cession inconnue (colonne I de l’onglet Opérations)",IF(SUM($D391)&lt;=0,"Quantité manquante",IF($E391="","Cours manquant",IF(SUM($E391)&lt;0,"Cours négatif","OK"))))))</f>
        <v/>
      </c>
    </row>
    <row r="392" spans="1:7" x14ac:dyDescent="0.25">
      <c r="A392" s="22"/>
      <c r="B392" s="15"/>
      <c r="C392" s="15"/>
      <c r="D392" s="23"/>
      <c r="E392" s="16"/>
      <c r="F392" s="18" t="str">
        <f>IF(OR($D392="",$E392=""),"",SUM($D392)*SUM($E392))</f>
        <v/>
      </c>
      <c r="G392" s="21" t="str">
        <f>IF(AND($A392="",$B392="",$C392="",$D392="",$E392=""),"",IF($A392="","N° de cession manquant",IF(OR(NOT(ISNUMBER($A392)),SUM($A392)&lt;1,SUM($A392)&gt;MAX('Opérations'!$I$14:$I$513),SUM($A392)&lt;&gt;INT(SUM($A392))),"Cession inconnue (colonne I de l’onglet Opérations)",IF(SUM($D392)&lt;=0,"Quantité manquante",IF($E392="","Cours manquant",IF(SUM($E392)&lt;0,"Cours négatif","OK"))))))</f>
        <v/>
      </c>
    </row>
    <row r="393" spans="1:7" x14ac:dyDescent="0.25">
      <c r="A393" s="22"/>
      <c r="B393" s="15"/>
      <c r="C393" s="15"/>
      <c r="D393" s="23"/>
      <c r="E393" s="16"/>
      <c r="F393" s="18" t="str">
        <f>IF(OR($D393="",$E393=""),"",SUM($D393)*SUM($E393))</f>
        <v/>
      </c>
      <c r="G393" s="21" t="str">
        <f>IF(AND($A393="",$B393="",$C393="",$D393="",$E393=""),"",IF($A393="","N° de cession manquant",IF(OR(NOT(ISNUMBER($A393)),SUM($A393)&lt;1,SUM($A393)&gt;MAX('Opérations'!$I$14:$I$513),SUM($A393)&lt;&gt;INT(SUM($A393))),"Cession inconnue (colonne I de l’onglet Opérations)",IF(SUM($D393)&lt;=0,"Quantité manquante",IF($E393="","Cours manquant",IF(SUM($E393)&lt;0,"Cours négatif","OK"))))))</f>
        <v/>
      </c>
    </row>
    <row r="394" spans="1:7" x14ac:dyDescent="0.25">
      <c r="A394" s="22"/>
      <c r="B394" s="15"/>
      <c r="C394" s="15"/>
      <c r="D394" s="23"/>
      <c r="E394" s="16"/>
      <c r="F394" s="18" t="str">
        <f>IF(OR($D394="",$E394=""),"",SUM($D394)*SUM($E394))</f>
        <v/>
      </c>
      <c r="G394" s="21" t="str">
        <f>IF(AND($A394="",$B394="",$C394="",$D394="",$E394=""),"",IF($A394="","N° de cession manquant",IF(OR(NOT(ISNUMBER($A394)),SUM($A394)&lt;1,SUM($A394)&gt;MAX('Opérations'!$I$14:$I$513),SUM($A394)&lt;&gt;INT(SUM($A394))),"Cession inconnue (colonne I de l’onglet Opérations)",IF(SUM($D394)&lt;=0,"Quantité manquante",IF($E394="","Cours manquant",IF(SUM($E394)&lt;0,"Cours négatif","OK"))))))</f>
        <v/>
      </c>
    </row>
    <row r="395" spans="1:7" x14ac:dyDescent="0.25">
      <c r="A395" s="22"/>
      <c r="B395" s="15"/>
      <c r="C395" s="15"/>
      <c r="D395" s="23"/>
      <c r="E395" s="16"/>
      <c r="F395" s="18" t="str">
        <f>IF(OR($D395="",$E395=""),"",SUM($D395)*SUM($E395))</f>
        <v/>
      </c>
      <c r="G395" s="21" t="str">
        <f>IF(AND($A395="",$B395="",$C395="",$D395="",$E395=""),"",IF($A395="","N° de cession manquant",IF(OR(NOT(ISNUMBER($A395)),SUM($A395)&lt;1,SUM($A395)&gt;MAX('Opérations'!$I$14:$I$513),SUM($A395)&lt;&gt;INT(SUM($A395))),"Cession inconnue (colonne I de l’onglet Opérations)",IF(SUM($D395)&lt;=0,"Quantité manquante",IF($E395="","Cours manquant",IF(SUM($E395)&lt;0,"Cours négatif","OK"))))))</f>
        <v/>
      </c>
    </row>
    <row r="396" spans="1:7" x14ac:dyDescent="0.25">
      <c r="A396" s="22"/>
      <c r="B396" s="15"/>
      <c r="C396" s="15"/>
      <c r="D396" s="23"/>
      <c r="E396" s="16"/>
      <c r="F396" s="18" t="str">
        <f>IF(OR($D396="",$E396=""),"",SUM($D396)*SUM($E396))</f>
        <v/>
      </c>
      <c r="G396" s="21" t="str">
        <f>IF(AND($A396="",$B396="",$C396="",$D396="",$E396=""),"",IF($A396="","N° de cession manquant",IF(OR(NOT(ISNUMBER($A396)),SUM($A396)&lt;1,SUM($A396)&gt;MAX('Opérations'!$I$14:$I$513),SUM($A396)&lt;&gt;INT(SUM($A396))),"Cession inconnue (colonne I de l’onglet Opérations)",IF(SUM($D396)&lt;=0,"Quantité manquante",IF($E396="","Cours manquant",IF(SUM($E396)&lt;0,"Cours négatif","OK"))))))</f>
        <v/>
      </c>
    </row>
    <row r="397" spans="1:7" x14ac:dyDescent="0.25">
      <c r="A397" s="22"/>
      <c r="B397" s="15"/>
      <c r="C397" s="15"/>
      <c r="D397" s="23"/>
      <c r="E397" s="16"/>
      <c r="F397" s="18" t="str">
        <f>IF(OR($D397="",$E397=""),"",SUM($D397)*SUM($E397))</f>
        <v/>
      </c>
      <c r="G397" s="21" t="str">
        <f>IF(AND($A397="",$B397="",$C397="",$D397="",$E397=""),"",IF($A397="","N° de cession manquant",IF(OR(NOT(ISNUMBER($A397)),SUM($A397)&lt;1,SUM($A397)&gt;MAX('Opérations'!$I$14:$I$513),SUM($A397)&lt;&gt;INT(SUM($A397))),"Cession inconnue (colonne I de l’onglet Opérations)",IF(SUM($D397)&lt;=0,"Quantité manquante",IF($E397="","Cours manquant",IF(SUM($E397)&lt;0,"Cours négatif","OK"))))))</f>
        <v/>
      </c>
    </row>
    <row r="398" spans="1:7" x14ac:dyDescent="0.25">
      <c r="A398" s="22"/>
      <c r="B398" s="15"/>
      <c r="C398" s="15"/>
      <c r="D398" s="23"/>
      <c r="E398" s="16"/>
      <c r="F398" s="18" t="str">
        <f>IF(OR($D398="",$E398=""),"",SUM($D398)*SUM($E398))</f>
        <v/>
      </c>
      <c r="G398" s="21" t="str">
        <f>IF(AND($A398="",$B398="",$C398="",$D398="",$E398=""),"",IF($A398="","N° de cession manquant",IF(OR(NOT(ISNUMBER($A398)),SUM($A398)&lt;1,SUM($A398)&gt;MAX('Opérations'!$I$14:$I$513),SUM($A398)&lt;&gt;INT(SUM($A398))),"Cession inconnue (colonne I de l’onglet Opérations)",IF(SUM($D398)&lt;=0,"Quantité manquante",IF($E398="","Cours manquant",IF(SUM($E398)&lt;0,"Cours négatif","OK"))))))</f>
        <v/>
      </c>
    </row>
    <row r="399" spans="1:7" x14ac:dyDescent="0.25">
      <c r="A399" s="22"/>
      <c r="B399" s="15"/>
      <c r="C399" s="15"/>
      <c r="D399" s="23"/>
      <c r="E399" s="16"/>
      <c r="F399" s="18" t="str">
        <f>IF(OR($D399="",$E399=""),"",SUM($D399)*SUM($E399))</f>
        <v/>
      </c>
      <c r="G399" s="21" t="str">
        <f>IF(AND($A399="",$B399="",$C399="",$D399="",$E399=""),"",IF($A399="","N° de cession manquant",IF(OR(NOT(ISNUMBER($A399)),SUM($A399)&lt;1,SUM($A399)&gt;MAX('Opérations'!$I$14:$I$513),SUM($A399)&lt;&gt;INT(SUM($A399))),"Cession inconnue (colonne I de l’onglet Opérations)",IF(SUM($D399)&lt;=0,"Quantité manquante",IF($E399="","Cours manquant",IF(SUM($E399)&lt;0,"Cours négatif","OK"))))))</f>
        <v/>
      </c>
    </row>
    <row r="400" spans="1:7" x14ac:dyDescent="0.25">
      <c r="A400" s="22"/>
      <c r="B400" s="15"/>
      <c r="C400" s="15"/>
      <c r="D400" s="23"/>
      <c r="E400" s="16"/>
      <c r="F400" s="18" t="str">
        <f>IF(OR($D400="",$E400=""),"",SUM($D400)*SUM($E400))</f>
        <v/>
      </c>
      <c r="G400" s="21" t="str">
        <f>IF(AND($A400="",$B400="",$C400="",$D400="",$E400=""),"",IF($A400="","N° de cession manquant",IF(OR(NOT(ISNUMBER($A400)),SUM($A400)&lt;1,SUM($A400)&gt;MAX('Opérations'!$I$14:$I$513),SUM($A400)&lt;&gt;INT(SUM($A400))),"Cession inconnue (colonne I de l’onglet Opérations)",IF(SUM($D400)&lt;=0,"Quantité manquante",IF($E400="","Cours manquant",IF(SUM($E400)&lt;0,"Cours négatif","OK"))))))</f>
        <v/>
      </c>
    </row>
    <row r="401" spans="1:7" x14ac:dyDescent="0.25">
      <c r="A401" s="22"/>
      <c r="B401" s="15"/>
      <c r="C401" s="15"/>
      <c r="D401" s="23"/>
      <c r="E401" s="16"/>
      <c r="F401" s="18" t="str">
        <f>IF(OR($D401="",$E401=""),"",SUM($D401)*SUM($E401))</f>
        <v/>
      </c>
      <c r="G401" s="21" t="str">
        <f>IF(AND($A401="",$B401="",$C401="",$D401="",$E401=""),"",IF($A401="","N° de cession manquant",IF(OR(NOT(ISNUMBER($A401)),SUM($A401)&lt;1,SUM($A401)&gt;MAX('Opérations'!$I$14:$I$513),SUM($A401)&lt;&gt;INT(SUM($A401))),"Cession inconnue (colonne I de l’onglet Opérations)",IF(SUM($D401)&lt;=0,"Quantité manquante",IF($E401="","Cours manquant",IF(SUM($E401)&lt;0,"Cours négatif","OK"))))))</f>
        <v/>
      </c>
    </row>
    <row r="402" spans="1:7" x14ac:dyDescent="0.25">
      <c r="A402" s="22"/>
      <c r="B402" s="15"/>
      <c r="C402" s="15"/>
      <c r="D402" s="23"/>
      <c r="E402" s="16"/>
      <c r="F402" s="18" t="str">
        <f>IF(OR($D402="",$E402=""),"",SUM($D402)*SUM($E402))</f>
        <v/>
      </c>
      <c r="G402" s="21" t="str">
        <f>IF(AND($A402="",$B402="",$C402="",$D402="",$E402=""),"",IF($A402="","N° de cession manquant",IF(OR(NOT(ISNUMBER($A402)),SUM($A402)&lt;1,SUM($A402)&gt;MAX('Opérations'!$I$14:$I$513),SUM($A402)&lt;&gt;INT(SUM($A402))),"Cession inconnue (colonne I de l’onglet Opérations)",IF(SUM($D402)&lt;=0,"Quantité manquante",IF($E402="","Cours manquant",IF(SUM($E402)&lt;0,"Cours négatif","OK"))))))</f>
        <v/>
      </c>
    </row>
    <row r="403" spans="1:7" x14ac:dyDescent="0.25">
      <c r="A403" s="22"/>
      <c r="B403" s="15"/>
      <c r="C403" s="15"/>
      <c r="D403" s="23"/>
      <c r="E403" s="16"/>
      <c r="F403" s="18" t="str">
        <f>IF(OR($D403="",$E403=""),"",SUM($D403)*SUM($E403))</f>
        <v/>
      </c>
      <c r="G403" s="21" t="str">
        <f>IF(AND($A403="",$B403="",$C403="",$D403="",$E403=""),"",IF($A403="","N° de cession manquant",IF(OR(NOT(ISNUMBER($A403)),SUM($A403)&lt;1,SUM($A403)&gt;MAX('Opérations'!$I$14:$I$513),SUM($A403)&lt;&gt;INT(SUM($A403))),"Cession inconnue (colonne I de l’onglet Opérations)",IF(SUM($D403)&lt;=0,"Quantité manquante",IF($E403="","Cours manquant",IF(SUM($E403)&lt;0,"Cours négatif","OK"))))))</f>
        <v/>
      </c>
    </row>
    <row r="404" spans="1:7" x14ac:dyDescent="0.25">
      <c r="A404" s="22"/>
      <c r="B404" s="15"/>
      <c r="C404" s="15"/>
      <c r="D404" s="23"/>
      <c r="E404" s="16"/>
      <c r="F404" s="18" t="str">
        <f>IF(OR($D404="",$E404=""),"",SUM($D404)*SUM($E404))</f>
        <v/>
      </c>
      <c r="G404" s="21" t="str">
        <f>IF(AND($A404="",$B404="",$C404="",$D404="",$E404=""),"",IF($A404="","N° de cession manquant",IF(OR(NOT(ISNUMBER($A404)),SUM($A404)&lt;1,SUM($A404)&gt;MAX('Opérations'!$I$14:$I$513),SUM($A404)&lt;&gt;INT(SUM($A404))),"Cession inconnue (colonne I de l’onglet Opérations)",IF(SUM($D404)&lt;=0,"Quantité manquante",IF($E404="","Cours manquant",IF(SUM($E404)&lt;0,"Cours négatif","OK"))))))</f>
        <v/>
      </c>
    </row>
    <row r="405" spans="1:7" x14ac:dyDescent="0.25">
      <c r="A405" s="22"/>
      <c r="B405" s="15"/>
      <c r="C405" s="15"/>
      <c r="D405" s="23"/>
      <c r="E405" s="16"/>
      <c r="F405" s="18" t="str">
        <f>IF(OR($D405="",$E405=""),"",SUM($D405)*SUM($E405))</f>
        <v/>
      </c>
      <c r="G405" s="21" t="str">
        <f>IF(AND($A405="",$B405="",$C405="",$D405="",$E405=""),"",IF($A405="","N° de cession manquant",IF(OR(NOT(ISNUMBER($A405)),SUM($A405)&lt;1,SUM($A405)&gt;MAX('Opérations'!$I$14:$I$513),SUM($A405)&lt;&gt;INT(SUM($A405))),"Cession inconnue (colonne I de l’onglet Opérations)",IF(SUM($D405)&lt;=0,"Quantité manquante",IF($E405="","Cours manquant",IF(SUM($E405)&lt;0,"Cours négatif","OK"))))))</f>
        <v/>
      </c>
    </row>
    <row r="406" spans="1:7" x14ac:dyDescent="0.25">
      <c r="A406" s="22"/>
      <c r="B406" s="15"/>
      <c r="C406" s="15"/>
      <c r="D406" s="23"/>
      <c r="E406" s="16"/>
      <c r="F406" s="18" t="str">
        <f>IF(OR($D406="",$E406=""),"",SUM($D406)*SUM($E406))</f>
        <v/>
      </c>
      <c r="G406" s="21" t="str">
        <f>IF(AND($A406="",$B406="",$C406="",$D406="",$E406=""),"",IF($A406="","N° de cession manquant",IF(OR(NOT(ISNUMBER($A406)),SUM($A406)&lt;1,SUM($A406)&gt;MAX('Opérations'!$I$14:$I$513),SUM($A406)&lt;&gt;INT(SUM($A406))),"Cession inconnue (colonne I de l’onglet Opérations)",IF(SUM($D406)&lt;=0,"Quantité manquante",IF($E406="","Cours manquant",IF(SUM($E406)&lt;0,"Cours négatif","OK"))))))</f>
        <v/>
      </c>
    </row>
    <row r="407" spans="1:7" x14ac:dyDescent="0.25">
      <c r="A407" s="22"/>
      <c r="B407" s="15"/>
      <c r="C407" s="15"/>
      <c r="D407" s="23"/>
      <c r="E407" s="16"/>
      <c r="F407" s="18" t="str">
        <f>IF(OR($D407="",$E407=""),"",SUM($D407)*SUM($E407))</f>
        <v/>
      </c>
      <c r="G407" s="21" t="str">
        <f>IF(AND($A407="",$B407="",$C407="",$D407="",$E407=""),"",IF($A407="","N° de cession manquant",IF(OR(NOT(ISNUMBER($A407)),SUM($A407)&lt;1,SUM($A407)&gt;MAX('Opérations'!$I$14:$I$513),SUM($A407)&lt;&gt;INT(SUM($A407))),"Cession inconnue (colonne I de l’onglet Opérations)",IF(SUM($D407)&lt;=0,"Quantité manquante",IF($E407="","Cours manquant",IF(SUM($E407)&lt;0,"Cours négatif","OK"))))))</f>
        <v/>
      </c>
    </row>
    <row r="408" spans="1:7" x14ac:dyDescent="0.25">
      <c r="A408" s="22"/>
      <c r="B408" s="15"/>
      <c r="C408" s="15"/>
      <c r="D408" s="23"/>
      <c r="E408" s="16"/>
      <c r="F408" s="18" t="str">
        <f>IF(OR($D408="",$E408=""),"",SUM($D408)*SUM($E408))</f>
        <v/>
      </c>
      <c r="G408" s="21" t="str">
        <f>IF(AND($A408="",$B408="",$C408="",$D408="",$E408=""),"",IF($A408="","N° de cession manquant",IF(OR(NOT(ISNUMBER($A408)),SUM($A408)&lt;1,SUM($A408)&gt;MAX('Opérations'!$I$14:$I$513),SUM($A408)&lt;&gt;INT(SUM($A408))),"Cession inconnue (colonne I de l’onglet Opérations)",IF(SUM($D408)&lt;=0,"Quantité manquante",IF($E408="","Cours manquant",IF(SUM($E408)&lt;0,"Cours négatif","OK"))))))</f>
        <v/>
      </c>
    </row>
    <row r="409" spans="1:7" x14ac:dyDescent="0.25">
      <c r="A409" s="22"/>
      <c r="B409" s="15"/>
      <c r="C409" s="15"/>
      <c r="D409" s="23"/>
      <c r="E409" s="16"/>
      <c r="F409" s="18" t="str">
        <f>IF(OR($D409="",$E409=""),"",SUM($D409)*SUM($E409))</f>
        <v/>
      </c>
      <c r="G409" s="21" t="str">
        <f>IF(AND($A409="",$B409="",$C409="",$D409="",$E409=""),"",IF($A409="","N° de cession manquant",IF(OR(NOT(ISNUMBER($A409)),SUM($A409)&lt;1,SUM($A409)&gt;MAX('Opérations'!$I$14:$I$513),SUM($A409)&lt;&gt;INT(SUM($A409))),"Cession inconnue (colonne I de l’onglet Opérations)",IF(SUM($D409)&lt;=0,"Quantité manquante",IF($E409="","Cours manquant",IF(SUM($E409)&lt;0,"Cours négatif","OK"))))))</f>
        <v/>
      </c>
    </row>
    <row r="410" spans="1:7" x14ac:dyDescent="0.25">
      <c r="A410" s="22"/>
      <c r="B410" s="15"/>
      <c r="C410" s="15"/>
      <c r="D410" s="23"/>
      <c r="E410" s="16"/>
      <c r="F410" s="18" t="str">
        <f>IF(OR($D410="",$E410=""),"",SUM($D410)*SUM($E410))</f>
        <v/>
      </c>
      <c r="G410" s="21" t="str">
        <f>IF(AND($A410="",$B410="",$C410="",$D410="",$E410=""),"",IF($A410="","N° de cession manquant",IF(OR(NOT(ISNUMBER($A410)),SUM($A410)&lt;1,SUM($A410)&gt;MAX('Opérations'!$I$14:$I$513),SUM($A410)&lt;&gt;INT(SUM($A410))),"Cession inconnue (colonne I de l’onglet Opérations)",IF(SUM($D410)&lt;=0,"Quantité manquante",IF($E410="","Cours manquant",IF(SUM($E410)&lt;0,"Cours négatif","OK"))))))</f>
        <v/>
      </c>
    </row>
    <row r="411" spans="1:7" x14ac:dyDescent="0.25">
      <c r="A411" s="22"/>
      <c r="B411" s="15"/>
      <c r="C411" s="15"/>
      <c r="D411" s="23"/>
      <c r="E411" s="16"/>
      <c r="F411" s="18" t="str">
        <f>IF(OR($D411="",$E411=""),"",SUM($D411)*SUM($E411))</f>
        <v/>
      </c>
      <c r="G411" s="21" t="str">
        <f>IF(AND($A411="",$B411="",$C411="",$D411="",$E411=""),"",IF($A411="","N° de cession manquant",IF(OR(NOT(ISNUMBER($A411)),SUM($A411)&lt;1,SUM($A411)&gt;MAX('Opérations'!$I$14:$I$513),SUM($A411)&lt;&gt;INT(SUM($A411))),"Cession inconnue (colonne I de l’onglet Opérations)",IF(SUM($D411)&lt;=0,"Quantité manquante",IF($E411="","Cours manquant",IF(SUM($E411)&lt;0,"Cours négatif","OK"))))))</f>
        <v/>
      </c>
    </row>
    <row r="412" spans="1:7" x14ac:dyDescent="0.25">
      <c r="A412" s="22"/>
      <c r="B412" s="15"/>
      <c r="C412" s="15"/>
      <c r="D412" s="23"/>
      <c r="E412" s="16"/>
      <c r="F412" s="18" t="str">
        <f>IF(OR($D412="",$E412=""),"",SUM($D412)*SUM($E412))</f>
        <v/>
      </c>
      <c r="G412" s="21" t="str">
        <f>IF(AND($A412="",$B412="",$C412="",$D412="",$E412=""),"",IF($A412="","N° de cession manquant",IF(OR(NOT(ISNUMBER($A412)),SUM($A412)&lt;1,SUM($A412)&gt;MAX('Opérations'!$I$14:$I$513),SUM($A412)&lt;&gt;INT(SUM($A412))),"Cession inconnue (colonne I de l’onglet Opérations)",IF(SUM($D412)&lt;=0,"Quantité manquante",IF($E412="","Cours manquant",IF(SUM($E412)&lt;0,"Cours négatif","OK"))))))</f>
        <v/>
      </c>
    </row>
    <row r="413" spans="1:7" x14ac:dyDescent="0.25">
      <c r="A413" s="22"/>
      <c r="B413" s="15"/>
      <c r="C413" s="15"/>
      <c r="D413" s="23"/>
      <c r="E413" s="16"/>
      <c r="F413" s="18" t="str">
        <f>IF(OR($D413="",$E413=""),"",SUM($D413)*SUM($E413))</f>
        <v/>
      </c>
      <c r="G413" s="21" t="str">
        <f>IF(AND($A413="",$B413="",$C413="",$D413="",$E413=""),"",IF($A413="","N° de cession manquant",IF(OR(NOT(ISNUMBER($A413)),SUM($A413)&lt;1,SUM($A413)&gt;MAX('Opérations'!$I$14:$I$513),SUM($A413)&lt;&gt;INT(SUM($A413))),"Cession inconnue (colonne I de l’onglet Opérations)",IF(SUM($D413)&lt;=0,"Quantité manquante",IF($E413="","Cours manquant",IF(SUM($E413)&lt;0,"Cours négatif","OK"))))))</f>
        <v/>
      </c>
    </row>
    <row r="414" spans="1:7" x14ac:dyDescent="0.25">
      <c r="A414" s="22"/>
      <c r="B414" s="15"/>
      <c r="C414" s="15"/>
      <c r="D414" s="23"/>
      <c r="E414" s="16"/>
      <c r="F414" s="18" t="str">
        <f>IF(OR($D414="",$E414=""),"",SUM($D414)*SUM($E414))</f>
        <v/>
      </c>
      <c r="G414" s="21" t="str">
        <f>IF(AND($A414="",$B414="",$C414="",$D414="",$E414=""),"",IF($A414="","N° de cession manquant",IF(OR(NOT(ISNUMBER($A414)),SUM($A414)&lt;1,SUM($A414)&gt;MAX('Opérations'!$I$14:$I$513),SUM($A414)&lt;&gt;INT(SUM($A414))),"Cession inconnue (colonne I de l’onglet Opérations)",IF(SUM($D414)&lt;=0,"Quantité manquante",IF($E414="","Cours manquant",IF(SUM($E414)&lt;0,"Cours négatif","OK"))))))</f>
        <v/>
      </c>
    </row>
    <row r="415" spans="1:7" x14ac:dyDescent="0.25">
      <c r="A415" s="22"/>
      <c r="B415" s="15"/>
      <c r="C415" s="15"/>
      <c r="D415" s="23"/>
      <c r="E415" s="16"/>
      <c r="F415" s="18" t="str">
        <f>IF(OR($D415="",$E415=""),"",SUM($D415)*SUM($E415))</f>
        <v/>
      </c>
      <c r="G415" s="21" t="str">
        <f>IF(AND($A415="",$B415="",$C415="",$D415="",$E415=""),"",IF($A415="","N° de cession manquant",IF(OR(NOT(ISNUMBER($A415)),SUM($A415)&lt;1,SUM($A415)&gt;MAX('Opérations'!$I$14:$I$513),SUM($A415)&lt;&gt;INT(SUM($A415))),"Cession inconnue (colonne I de l’onglet Opérations)",IF(SUM($D415)&lt;=0,"Quantité manquante",IF($E415="","Cours manquant",IF(SUM($E415)&lt;0,"Cours négatif","OK"))))))</f>
        <v/>
      </c>
    </row>
    <row r="416" spans="1:7" x14ac:dyDescent="0.25">
      <c r="A416" s="22"/>
      <c r="B416" s="15"/>
      <c r="C416" s="15"/>
      <c r="D416" s="23"/>
      <c r="E416" s="16"/>
      <c r="F416" s="18" t="str">
        <f>IF(OR($D416="",$E416=""),"",SUM($D416)*SUM($E416))</f>
        <v/>
      </c>
      <c r="G416" s="21" t="str">
        <f>IF(AND($A416="",$B416="",$C416="",$D416="",$E416=""),"",IF($A416="","N° de cession manquant",IF(OR(NOT(ISNUMBER($A416)),SUM($A416)&lt;1,SUM($A416)&gt;MAX('Opérations'!$I$14:$I$513),SUM($A416)&lt;&gt;INT(SUM($A416))),"Cession inconnue (colonne I de l’onglet Opérations)",IF(SUM($D416)&lt;=0,"Quantité manquante",IF($E416="","Cours manquant",IF(SUM($E416)&lt;0,"Cours négatif","OK"))))))</f>
        <v/>
      </c>
    </row>
    <row r="417" spans="1:7" x14ac:dyDescent="0.25">
      <c r="A417" s="22"/>
      <c r="B417" s="15"/>
      <c r="C417" s="15"/>
      <c r="D417" s="23"/>
      <c r="E417" s="16"/>
      <c r="F417" s="18" t="str">
        <f>IF(OR($D417="",$E417=""),"",SUM($D417)*SUM($E417))</f>
        <v/>
      </c>
      <c r="G417" s="21" t="str">
        <f>IF(AND($A417="",$B417="",$C417="",$D417="",$E417=""),"",IF($A417="","N° de cession manquant",IF(OR(NOT(ISNUMBER($A417)),SUM($A417)&lt;1,SUM($A417)&gt;MAX('Opérations'!$I$14:$I$513),SUM($A417)&lt;&gt;INT(SUM($A417))),"Cession inconnue (colonne I de l’onglet Opérations)",IF(SUM($D417)&lt;=0,"Quantité manquante",IF($E417="","Cours manquant",IF(SUM($E417)&lt;0,"Cours négatif","OK"))))))</f>
        <v/>
      </c>
    </row>
    <row r="418" spans="1:7" x14ac:dyDescent="0.25">
      <c r="A418" s="22"/>
      <c r="B418" s="15"/>
      <c r="C418" s="15"/>
      <c r="D418" s="23"/>
      <c r="E418" s="16"/>
      <c r="F418" s="18" t="str">
        <f>IF(OR($D418="",$E418=""),"",SUM($D418)*SUM($E418))</f>
        <v/>
      </c>
      <c r="G418" s="21" t="str">
        <f>IF(AND($A418="",$B418="",$C418="",$D418="",$E418=""),"",IF($A418="","N° de cession manquant",IF(OR(NOT(ISNUMBER($A418)),SUM($A418)&lt;1,SUM($A418)&gt;MAX('Opérations'!$I$14:$I$513),SUM($A418)&lt;&gt;INT(SUM($A418))),"Cession inconnue (colonne I de l’onglet Opérations)",IF(SUM($D418)&lt;=0,"Quantité manquante",IF($E418="","Cours manquant",IF(SUM($E418)&lt;0,"Cours négatif","OK"))))))</f>
        <v/>
      </c>
    </row>
    <row r="419" spans="1:7" x14ac:dyDescent="0.25">
      <c r="A419" s="22"/>
      <c r="B419" s="15"/>
      <c r="C419" s="15"/>
      <c r="D419" s="23"/>
      <c r="E419" s="16"/>
      <c r="F419" s="18" t="str">
        <f>IF(OR($D419="",$E419=""),"",SUM($D419)*SUM($E419))</f>
        <v/>
      </c>
      <c r="G419" s="21" t="str">
        <f>IF(AND($A419="",$B419="",$C419="",$D419="",$E419=""),"",IF($A419="","N° de cession manquant",IF(OR(NOT(ISNUMBER($A419)),SUM($A419)&lt;1,SUM($A419)&gt;MAX('Opérations'!$I$14:$I$513),SUM($A419)&lt;&gt;INT(SUM($A419))),"Cession inconnue (colonne I de l’onglet Opérations)",IF(SUM($D419)&lt;=0,"Quantité manquante",IF($E419="","Cours manquant",IF(SUM($E419)&lt;0,"Cours négatif","OK"))))))</f>
        <v/>
      </c>
    </row>
    <row r="420" spans="1:7" x14ac:dyDescent="0.25">
      <c r="A420" s="22"/>
      <c r="B420" s="15"/>
      <c r="C420" s="15"/>
      <c r="D420" s="23"/>
      <c r="E420" s="16"/>
      <c r="F420" s="18" t="str">
        <f>IF(OR($D420="",$E420=""),"",SUM($D420)*SUM($E420))</f>
        <v/>
      </c>
      <c r="G420" s="21" t="str">
        <f>IF(AND($A420="",$B420="",$C420="",$D420="",$E420=""),"",IF($A420="","N° de cession manquant",IF(OR(NOT(ISNUMBER($A420)),SUM($A420)&lt;1,SUM($A420)&gt;MAX('Opérations'!$I$14:$I$513),SUM($A420)&lt;&gt;INT(SUM($A420))),"Cession inconnue (colonne I de l’onglet Opérations)",IF(SUM($D420)&lt;=0,"Quantité manquante",IF($E420="","Cours manquant",IF(SUM($E420)&lt;0,"Cours négatif","OK"))))))</f>
        <v/>
      </c>
    </row>
    <row r="421" spans="1:7" x14ac:dyDescent="0.25">
      <c r="A421" s="22"/>
      <c r="B421" s="15"/>
      <c r="C421" s="15"/>
      <c r="D421" s="23"/>
      <c r="E421" s="16"/>
      <c r="F421" s="18" t="str">
        <f>IF(OR($D421="",$E421=""),"",SUM($D421)*SUM($E421))</f>
        <v/>
      </c>
      <c r="G421" s="21" t="str">
        <f>IF(AND($A421="",$B421="",$C421="",$D421="",$E421=""),"",IF($A421="","N° de cession manquant",IF(OR(NOT(ISNUMBER($A421)),SUM($A421)&lt;1,SUM($A421)&gt;MAX('Opérations'!$I$14:$I$513),SUM($A421)&lt;&gt;INT(SUM($A421))),"Cession inconnue (colonne I de l’onglet Opérations)",IF(SUM($D421)&lt;=0,"Quantité manquante",IF($E421="","Cours manquant",IF(SUM($E421)&lt;0,"Cours négatif","OK"))))))</f>
        <v/>
      </c>
    </row>
    <row r="422" spans="1:7" x14ac:dyDescent="0.25">
      <c r="A422" s="22"/>
      <c r="B422" s="15"/>
      <c r="C422" s="15"/>
      <c r="D422" s="23"/>
      <c r="E422" s="16"/>
      <c r="F422" s="18" t="str">
        <f>IF(OR($D422="",$E422=""),"",SUM($D422)*SUM($E422))</f>
        <v/>
      </c>
      <c r="G422" s="21" t="str">
        <f>IF(AND($A422="",$B422="",$C422="",$D422="",$E422=""),"",IF($A422="","N° de cession manquant",IF(OR(NOT(ISNUMBER($A422)),SUM($A422)&lt;1,SUM($A422)&gt;MAX('Opérations'!$I$14:$I$513),SUM($A422)&lt;&gt;INT(SUM($A422))),"Cession inconnue (colonne I de l’onglet Opérations)",IF(SUM($D422)&lt;=0,"Quantité manquante",IF($E422="","Cours manquant",IF(SUM($E422)&lt;0,"Cours négatif","OK"))))))</f>
        <v/>
      </c>
    </row>
    <row r="423" spans="1:7" x14ac:dyDescent="0.25">
      <c r="A423" s="22"/>
      <c r="B423" s="15"/>
      <c r="C423" s="15"/>
      <c r="D423" s="23"/>
      <c r="E423" s="16"/>
      <c r="F423" s="18" t="str">
        <f>IF(OR($D423="",$E423=""),"",SUM($D423)*SUM($E423))</f>
        <v/>
      </c>
      <c r="G423" s="21" t="str">
        <f>IF(AND($A423="",$B423="",$C423="",$D423="",$E423=""),"",IF($A423="","N° de cession manquant",IF(OR(NOT(ISNUMBER($A423)),SUM($A423)&lt;1,SUM($A423)&gt;MAX('Opérations'!$I$14:$I$513),SUM($A423)&lt;&gt;INT(SUM($A423))),"Cession inconnue (colonne I de l’onglet Opérations)",IF(SUM($D423)&lt;=0,"Quantité manquante",IF($E423="","Cours manquant",IF(SUM($E423)&lt;0,"Cours négatif","OK"))))))</f>
        <v/>
      </c>
    </row>
    <row r="424" spans="1:7" x14ac:dyDescent="0.25">
      <c r="A424" s="22"/>
      <c r="B424" s="15"/>
      <c r="C424" s="15"/>
      <c r="D424" s="23"/>
      <c r="E424" s="16"/>
      <c r="F424" s="18" t="str">
        <f>IF(OR($D424="",$E424=""),"",SUM($D424)*SUM($E424))</f>
        <v/>
      </c>
      <c r="G424" s="21" t="str">
        <f>IF(AND($A424="",$B424="",$C424="",$D424="",$E424=""),"",IF($A424="","N° de cession manquant",IF(OR(NOT(ISNUMBER($A424)),SUM($A424)&lt;1,SUM($A424)&gt;MAX('Opérations'!$I$14:$I$513),SUM($A424)&lt;&gt;INT(SUM($A424))),"Cession inconnue (colonne I de l’onglet Opérations)",IF(SUM($D424)&lt;=0,"Quantité manquante",IF($E424="","Cours manquant",IF(SUM($E424)&lt;0,"Cours négatif","OK"))))))</f>
        <v/>
      </c>
    </row>
    <row r="425" spans="1:7" x14ac:dyDescent="0.25">
      <c r="A425" s="22"/>
      <c r="B425" s="15"/>
      <c r="C425" s="15"/>
      <c r="D425" s="23"/>
      <c r="E425" s="16"/>
      <c r="F425" s="18" t="str">
        <f>IF(OR($D425="",$E425=""),"",SUM($D425)*SUM($E425))</f>
        <v/>
      </c>
      <c r="G425" s="21" t="str">
        <f>IF(AND($A425="",$B425="",$C425="",$D425="",$E425=""),"",IF($A425="","N° de cession manquant",IF(OR(NOT(ISNUMBER($A425)),SUM($A425)&lt;1,SUM($A425)&gt;MAX('Opérations'!$I$14:$I$513),SUM($A425)&lt;&gt;INT(SUM($A425))),"Cession inconnue (colonne I de l’onglet Opérations)",IF(SUM($D425)&lt;=0,"Quantité manquante",IF($E425="","Cours manquant",IF(SUM($E425)&lt;0,"Cours négatif","OK"))))))</f>
        <v/>
      </c>
    </row>
    <row r="426" spans="1:7" x14ac:dyDescent="0.25">
      <c r="A426" s="22"/>
      <c r="B426" s="15"/>
      <c r="C426" s="15"/>
      <c r="D426" s="23"/>
      <c r="E426" s="16"/>
      <c r="F426" s="18" t="str">
        <f>IF(OR($D426="",$E426=""),"",SUM($D426)*SUM($E426))</f>
        <v/>
      </c>
      <c r="G426" s="21" t="str">
        <f>IF(AND($A426="",$B426="",$C426="",$D426="",$E426=""),"",IF($A426="","N° de cession manquant",IF(OR(NOT(ISNUMBER($A426)),SUM($A426)&lt;1,SUM($A426)&gt;MAX('Opérations'!$I$14:$I$513),SUM($A426)&lt;&gt;INT(SUM($A426))),"Cession inconnue (colonne I de l’onglet Opérations)",IF(SUM($D426)&lt;=0,"Quantité manquante",IF($E426="","Cours manquant",IF(SUM($E426)&lt;0,"Cours négatif","OK"))))))</f>
        <v/>
      </c>
    </row>
    <row r="427" spans="1:7" x14ac:dyDescent="0.25">
      <c r="A427" s="22"/>
      <c r="B427" s="15"/>
      <c r="C427" s="15"/>
      <c r="D427" s="23"/>
      <c r="E427" s="16"/>
      <c r="F427" s="18" t="str">
        <f>IF(OR($D427="",$E427=""),"",SUM($D427)*SUM($E427))</f>
        <v/>
      </c>
      <c r="G427" s="21" t="str">
        <f>IF(AND($A427="",$B427="",$C427="",$D427="",$E427=""),"",IF($A427="","N° de cession manquant",IF(OR(NOT(ISNUMBER($A427)),SUM($A427)&lt;1,SUM($A427)&gt;MAX('Opérations'!$I$14:$I$513),SUM($A427)&lt;&gt;INT(SUM($A427))),"Cession inconnue (colonne I de l’onglet Opérations)",IF(SUM($D427)&lt;=0,"Quantité manquante",IF($E427="","Cours manquant",IF(SUM($E427)&lt;0,"Cours négatif","OK"))))))</f>
        <v/>
      </c>
    </row>
    <row r="428" spans="1:7" x14ac:dyDescent="0.25">
      <c r="A428" s="22"/>
      <c r="B428" s="15"/>
      <c r="C428" s="15"/>
      <c r="D428" s="23"/>
      <c r="E428" s="16"/>
      <c r="F428" s="18" t="str">
        <f>IF(OR($D428="",$E428=""),"",SUM($D428)*SUM($E428))</f>
        <v/>
      </c>
      <c r="G428" s="21" t="str">
        <f>IF(AND($A428="",$B428="",$C428="",$D428="",$E428=""),"",IF($A428="","N° de cession manquant",IF(OR(NOT(ISNUMBER($A428)),SUM($A428)&lt;1,SUM($A428)&gt;MAX('Opérations'!$I$14:$I$513),SUM($A428)&lt;&gt;INT(SUM($A428))),"Cession inconnue (colonne I de l’onglet Opérations)",IF(SUM($D428)&lt;=0,"Quantité manquante",IF($E428="","Cours manquant",IF(SUM($E428)&lt;0,"Cours négatif","OK"))))))</f>
        <v/>
      </c>
    </row>
    <row r="429" spans="1:7" x14ac:dyDescent="0.25">
      <c r="A429" s="22"/>
      <c r="B429" s="15"/>
      <c r="C429" s="15"/>
      <c r="D429" s="23"/>
      <c r="E429" s="16"/>
      <c r="F429" s="18" t="str">
        <f>IF(OR($D429="",$E429=""),"",SUM($D429)*SUM($E429))</f>
        <v/>
      </c>
      <c r="G429" s="21" t="str">
        <f>IF(AND($A429="",$B429="",$C429="",$D429="",$E429=""),"",IF($A429="","N° de cession manquant",IF(OR(NOT(ISNUMBER($A429)),SUM($A429)&lt;1,SUM($A429)&gt;MAX('Opérations'!$I$14:$I$513),SUM($A429)&lt;&gt;INT(SUM($A429))),"Cession inconnue (colonne I de l’onglet Opérations)",IF(SUM($D429)&lt;=0,"Quantité manquante",IF($E429="","Cours manquant",IF(SUM($E429)&lt;0,"Cours négatif","OK"))))))</f>
        <v/>
      </c>
    </row>
    <row r="430" spans="1:7" x14ac:dyDescent="0.25">
      <c r="A430" s="22"/>
      <c r="B430" s="15"/>
      <c r="C430" s="15"/>
      <c r="D430" s="23"/>
      <c r="E430" s="16"/>
      <c r="F430" s="18" t="str">
        <f>IF(OR($D430="",$E430=""),"",SUM($D430)*SUM($E430))</f>
        <v/>
      </c>
      <c r="G430" s="21" t="str">
        <f>IF(AND($A430="",$B430="",$C430="",$D430="",$E430=""),"",IF($A430="","N° de cession manquant",IF(OR(NOT(ISNUMBER($A430)),SUM($A430)&lt;1,SUM($A430)&gt;MAX('Opérations'!$I$14:$I$513),SUM($A430)&lt;&gt;INT(SUM($A430))),"Cession inconnue (colonne I de l’onglet Opérations)",IF(SUM($D430)&lt;=0,"Quantité manquante",IF($E430="","Cours manquant",IF(SUM($E430)&lt;0,"Cours négatif","OK"))))))</f>
        <v/>
      </c>
    </row>
    <row r="431" spans="1:7" x14ac:dyDescent="0.25">
      <c r="A431" s="22"/>
      <c r="B431" s="15"/>
      <c r="C431" s="15"/>
      <c r="D431" s="23"/>
      <c r="E431" s="16"/>
      <c r="F431" s="18" t="str">
        <f>IF(OR($D431="",$E431=""),"",SUM($D431)*SUM($E431))</f>
        <v/>
      </c>
      <c r="G431" s="21" t="str">
        <f>IF(AND($A431="",$B431="",$C431="",$D431="",$E431=""),"",IF($A431="","N° de cession manquant",IF(OR(NOT(ISNUMBER($A431)),SUM($A431)&lt;1,SUM($A431)&gt;MAX('Opérations'!$I$14:$I$513),SUM($A431)&lt;&gt;INT(SUM($A431))),"Cession inconnue (colonne I de l’onglet Opérations)",IF(SUM($D431)&lt;=0,"Quantité manquante",IF($E431="","Cours manquant",IF(SUM($E431)&lt;0,"Cours négatif","OK"))))))</f>
        <v/>
      </c>
    </row>
    <row r="432" spans="1:7" x14ac:dyDescent="0.25">
      <c r="A432" s="22"/>
      <c r="B432" s="15"/>
      <c r="C432" s="15"/>
      <c r="D432" s="23"/>
      <c r="E432" s="16"/>
      <c r="F432" s="18" t="str">
        <f>IF(OR($D432="",$E432=""),"",SUM($D432)*SUM($E432))</f>
        <v/>
      </c>
      <c r="G432" s="21" t="str">
        <f>IF(AND($A432="",$B432="",$C432="",$D432="",$E432=""),"",IF($A432="","N° de cession manquant",IF(OR(NOT(ISNUMBER($A432)),SUM($A432)&lt;1,SUM($A432)&gt;MAX('Opérations'!$I$14:$I$513),SUM($A432)&lt;&gt;INT(SUM($A432))),"Cession inconnue (colonne I de l’onglet Opérations)",IF(SUM($D432)&lt;=0,"Quantité manquante",IF($E432="","Cours manquant",IF(SUM($E432)&lt;0,"Cours négatif","OK"))))))</f>
        <v/>
      </c>
    </row>
    <row r="433" spans="1:7" x14ac:dyDescent="0.25">
      <c r="A433" s="22"/>
      <c r="B433" s="15"/>
      <c r="C433" s="15"/>
      <c r="D433" s="23"/>
      <c r="E433" s="16"/>
      <c r="F433" s="18" t="str">
        <f>IF(OR($D433="",$E433=""),"",SUM($D433)*SUM($E433))</f>
        <v/>
      </c>
      <c r="G433" s="21" t="str">
        <f>IF(AND($A433="",$B433="",$C433="",$D433="",$E433=""),"",IF($A433="","N° de cession manquant",IF(OR(NOT(ISNUMBER($A433)),SUM($A433)&lt;1,SUM($A433)&gt;MAX('Opérations'!$I$14:$I$513),SUM($A433)&lt;&gt;INT(SUM($A433))),"Cession inconnue (colonne I de l’onglet Opérations)",IF(SUM($D433)&lt;=0,"Quantité manquante",IF($E433="","Cours manquant",IF(SUM($E433)&lt;0,"Cours négatif","OK"))))))</f>
        <v/>
      </c>
    </row>
    <row r="434" spans="1:7" x14ac:dyDescent="0.25">
      <c r="A434" s="22"/>
      <c r="B434" s="15"/>
      <c r="C434" s="15"/>
      <c r="D434" s="23"/>
      <c r="E434" s="16"/>
      <c r="F434" s="18" t="str">
        <f>IF(OR($D434="",$E434=""),"",SUM($D434)*SUM($E434))</f>
        <v/>
      </c>
      <c r="G434" s="21" t="str">
        <f>IF(AND($A434="",$B434="",$C434="",$D434="",$E434=""),"",IF($A434="","N° de cession manquant",IF(OR(NOT(ISNUMBER($A434)),SUM($A434)&lt;1,SUM($A434)&gt;MAX('Opérations'!$I$14:$I$513),SUM($A434)&lt;&gt;INT(SUM($A434))),"Cession inconnue (colonne I de l’onglet Opérations)",IF(SUM($D434)&lt;=0,"Quantité manquante",IF($E434="","Cours manquant",IF(SUM($E434)&lt;0,"Cours négatif","OK"))))))</f>
        <v/>
      </c>
    </row>
    <row r="435" spans="1:7" x14ac:dyDescent="0.25">
      <c r="A435" s="22"/>
      <c r="B435" s="15"/>
      <c r="C435" s="15"/>
      <c r="D435" s="23"/>
      <c r="E435" s="16"/>
      <c r="F435" s="18" t="str">
        <f>IF(OR($D435="",$E435=""),"",SUM($D435)*SUM($E435))</f>
        <v/>
      </c>
      <c r="G435" s="21" t="str">
        <f>IF(AND($A435="",$B435="",$C435="",$D435="",$E435=""),"",IF($A435="","N° de cession manquant",IF(OR(NOT(ISNUMBER($A435)),SUM($A435)&lt;1,SUM($A435)&gt;MAX('Opérations'!$I$14:$I$513),SUM($A435)&lt;&gt;INT(SUM($A435))),"Cession inconnue (colonne I de l’onglet Opérations)",IF(SUM($D435)&lt;=0,"Quantité manquante",IF($E435="","Cours manquant",IF(SUM($E435)&lt;0,"Cours négatif","OK"))))))</f>
        <v/>
      </c>
    </row>
    <row r="436" spans="1:7" x14ac:dyDescent="0.25">
      <c r="A436" s="22"/>
      <c r="B436" s="15"/>
      <c r="C436" s="15"/>
      <c r="D436" s="23"/>
      <c r="E436" s="16"/>
      <c r="F436" s="18" t="str">
        <f>IF(OR($D436="",$E436=""),"",SUM($D436)*SUM($E436))</f>
        <v/>
      </c>
      <c r="G436" s="21" t="str">
        <f>IF(AND($A436="",$B436="",$C436="",$D436="",$E436=""),"",IF($A436="","N° de cession manquant",IF(OR(NOT(ISNUMBER($A436)),SUM($A436)&lt;1,SUM($A436)&gt;MAX('Opérations'!$I$14:$I$513),SUM($A436)&lt;&gt;INT(SUM($A436))),"Cession inconnue (colonne I de l’onglet Opérations)",IF(SUM($D436)&lt;=0,"Quantité manquante",IF($E436="","Cours manquant",IF(SUM($E436)&lt;0,"Cours négatif","OK"))))))</f>
        <v/>
      </c>
    </row>
    <row r="437" spans="1:7" x14ac:dyDescent="0.25">
      <c r="A437" s="22"/>
      <c r="B437" s="15"/>
      <c r="C437" s="15"/>
      <c r="D437" s="23"/>
      <c r="E437" s="16"/>
      <c r="F437" s="18" t="str">
        <f>IF(OR($D437="",$E437=""),"",SUM($D437)*SUM($E437))</f>
        <v/>
      </c>
      <c r="G437" s="21" t="str">
        <f>IF(AND($A437="",$B437="",$C437="",$D437="",$E437=""),"",IF($A437="","N° de cession manquant",IF(OR(NOT(ISNUMBER($A437)),SUM($A437)&lt;1,SUM($A437)&gt;MAX('Opérations'!$I$14:$I$513),SUM($A437)&lt;&gt;INT(SUM($A437))),"Cession inconnue (colonne I de l’onglet Opérations)",IF(SUM($D437)&lt;=0,"Quantité manquante",IF($E437="","Cours manquant",IF(SUM($E437)&lt;0,"Cours négatif","OK"))))))</f>
        <v/>
      </c>
    </row>
    <row r="438" spans="1:7" x14ac:dyDescent="0.25">
      <c r="A438" s="22"/>
      <c r="B438" s="15"/>
      <c r="C438" s="15"/>
      <c r="D438" s="23"/>
      <c r="E438" s="16"/>
      <c r="F438" s="18" t="str">
        <f>IF(OR($D438="",$E438=""),"",SUM($D438)*SUM($E438))</f>
        <v/>
      </c>
      <c r="G438" s="21" t="str">
        <f>IF(AND($A438="",$B438="",$C438="",$D438="",$E438=""),"",IF($A438="","N° de cession manquant",IF(OR(NOT(ISNUMBER($A438)),SUM($A438)&lt;1,SUM($A438)&gt;MAX('Opérations'!$I$14:$I$513),SUM($A438)&lt;&gt;INT(SUM($A438))),"Cession inconnue (colonne I de l’onglet Opérations)",IF(SUM($D438)&lt;=0,"Quantité manquante",IF($E438="","Cours manquant",IF(SUM($E438)&lt;0,"Cours négatif","OK"))))))</f>
        <v/>
      </c>
    </row>
    <row r="439" spans="1:7" x14ac:dyDescent="0.25">
      <c r="A439" s="22"/>
      <c r="B439" s="15"/>
      <c r="C439" s="15"/>
      <c r="D439" s="23"/>
      <c r="E439" s="16"/>
      <c r="F439" s="18" t="str">
        <f>IF(OR($D439="",$E439=""),"",SUM($D439)*SUM($E439))</f>
        <v/>
      </c>
      <c r="G439" s="21" t="str">
        <f>IF(AND($A439="",$B439="",$C439="",$D439="",$E439=""),"",IF($A439="","N° de cession manquant",IF(OR(NOT(ISNUMBER($A439)),SUM($A439)&lt;1,SUM($A439)&gt;MAX('Opérations'!$I$14:$I$513),SUM($A439)&lt;&gt;INT(SUM($A439))),"Cession inconnue (colonne I de l’onglet Opérations)",IF(SUM($D439)&lt;=0,"Quantité manquante",IF($E439="","Cours manquant",IF(SUM($E439)&lt;0,"Cours négatif","OK"))))))</f>
        <v/>
      </c>
    </row>
    <row r="440" spans="1:7" x14ac:dyDescent="0.25">
      <c r="A440" s="22"/>
      <c r="B440" s="15"/>
      <c r="C440" s="15"/>
      <c r="D440" s="23"/>
      <c r="E440" s="16"/>
      <c r="F440" s="18" t="str">
        <f>IF(OR($D440="",$E440=""),"",SUM($D440)*SUM($E440))</f>
        <v/>
      </c>
      <c r="G440" s="21" t="str">
        <f>IF(AND($A440="",$B440="",$C440="",$D440="",$E440=""),"",IF($A440="","N° de cession manquant",IF(OR(NOT(ISNUMBER($A440)),SUM($A440)&lt;1,SUM($A440)&gt;MAX('Opérations'!$I$14:$I$513),SUM($A440)&lt;&gt;INT(SUM($A440))),"Cession inconnue (colonne I de l’onglet Opérations)",IF(SUM($D440)&lt;=0,"Quantité manquante",IF($E440="","Cours manquant",IF(SUM($E440)&lt;0,"Cours négatif","OK"))))))</f>
        <v/>
      </c>
    </row>
    <row r="441" spans="1:7" x14ac:dyDescent="0.25">
      <c r="A441" s="22"/>
      <c r="B441" s="15"/>
      <c r="C441" s="15"/>
      <c r="D441" s="23"/>
      <c r="E441" s="16"/>
      <c r="F441" s="18" t="str">
        <f>IF(OR($D441="",$E441=""),"",SUM($D441)*SUM($E441))</f>
        <v/>
      </c>
      <c r="G441" s="21" t="str">
        <f>IF(AND($A441="",$B441="",$C441="",$D441="",$E441=""),"",IF($A441="","N° de cession manquant",IF(OR(NOT(ISNUMBER($A441)),SUM($A441)&lt;1,SUM($A441)&gt;MAX('Opérations'!$I$14:$I$513),SUM($A441)&lt;&gt;INT(SUM($A441))),"Cession inconnue (colonne I de l’onglet Opérations)",IF(SUM($D441)&lt;=0,"Quantité manquante",IF($E441="","Cours manquant",IF(SUM($E441)&lt;0,"Cours négatif","OK"))))))</f>
        <v/>
      </c>
    </row>
    <row r="442" spans="1:7" x14ac:dyDescent="0.25">
      <c r="A442" s="22"/>
      <c r="B442" s="15"/>
      <c r="C442" s="15"/>
      <c r="D442" s="23"/>
      <c r="E442" s="16"/>
      <c r="F442" s="18" t="str">
        <f>IF(OR($D442="",$E442=""),"",SUM($D442)*SUM($E442))</f>
        <v/>
      </c>
      <c r="G442" s="21" t="str">
        <f>IF(AND($A442="",$B442="",$C442="",$D442="",$E442=""),"",IF($A442="","N° de cession manquant",IF(OR(NOT(ISNUMBER($A442)),SUM($A442)&lt;1,SUM($A442)&gt;MAX('Opérations'!$I$14:$I$513),SUM($A442)&lt;&gt;INT(SUM($A442))),"Cession inconnue (colonne I de l’onglet Opérations)",IF(SUM($D442)&lt;=0,"Quantité manquante",IF($E442="","Cours manquant",IF(SUM($E442)&lt;0,"Cours négatif","OK"))))))</f>
        <v/>
      </c>
    </row>
    <row r="443" spans="1:7" x14ac:dyDescent="0.25">
      <c r="A443" s="22"/>
      <c r="B443" s="15"/>
      <c r="C443" s="15"/>
      <c r="D443" s="23"/>
      <c r="E443" s="16"/>
      <c r="F443" s="18" t="str">
        <f>IF(OR($D443="",$E443=""),"",SUM($D443)*SUM($E443))</f>
        <v/>
      </c>
      <c r="G443" s="21" t="str">
        <f>IF(AND($A443="",$B443="",$C443="",$D443="",$E443=""),"",IF($A443="","N° de cession manquant",IF(OR(NOT(ISNUMBER($A443)),SUM($A443)&lt;1,SUM($A443)&gt;MAX('Opérations'!$I$14:$I$513),SUM($A443)&lt;&gt;INT(SUM($A443))),"Cession inconnue (colonne I de l’onglet Opérations)",IF(SUM($D443)&lt;=0,"Quantité manquante",IF($E443="","Cours manquant",IF(SUM($E443)&lt;0,"Cours négatif","OK"))))))</f>
        <v/>
      </c>
    </row>
    <row r="444" spans="1:7" x14ac:dyDescent="0.25">
      <c r="A444" s="22"/>
      <c r="B444" s="15"/>
      <c r="C444" s="15"/>
      <c r="D444" s="23"/>
      <c r="E444" s="16"/>
      <c r="F444" s="18" t="str">
        <f>IF(OR($D444="",$E444=""),"",SUM($D444)*SUM($E444))</f>
        <v/>
      </c>
      <c r="G444" s="21" t="str">
        <f>IF(AND($A444="",$B444="",$C444="",$D444="",$E444=""),"",IF($A444="","N° de cession manquant",IF(OR(NOT(ISNUMBER($A444)),SUM($A444)&lt;1,SUM($A444)&gt;MAX('Opérations'!$I$14:$I$513),SUM($A444)&lt;&gt;INT(SUM($A444))),"Cession inconnue (colonne I de l’onglet Opérations)",IF(SUM($D444)&lt;=0,"Quantité manquante",IF($E444="","Cours manquant",IF(SUM($E444)&lt;0,"Cours négatif","OK"))))))</f>
        <v/>
      </c>
    </row>
    <row r="445" spans="1:7" x14ac:dyDescent="0.25">
      <c r="A445" s="22"/>
      <c r="B445" s="15"/>
      <c r="C445" s="15"/>
      <c r="D445" s="23"/>
      <c r="E445" s="16"/>
      <c r="F445" s="18" t="str">
        <f>IF(OR($D445="",$E445=""),"",SUM($D445)*SUM($E445))</f>
        <v/>
      </c>
      <c r="G445" s="21" t="str">
        <f>IF(AND($A445="",$B445="",$C445="",$D445="",$E445=""),"",IF($A445="","N° de cession manquant",IF(OR(NOT(ISNUMBER($A445)),SUM($A445)&lt;1,SUM($A445)&gt;MAX('Opérations'!$I$14:$I$513),SUM($A445)&lt;&gt;INT(SUM($A445))),"Cession inconnue (colonne I de l’onglet Opérations)",IF(SUM($D445)&lt;=0,"Quantité manquante",IF($E445="","Cours manquant",IF(SUM($E445)&lt;0,"Cours négatif","OK"))))))</f>
        <v/>
      </c>
    </row>
    <row r="446" spans="1:7" x14ac:dyDescent="0.25">
      <c r="A446" s="22"/>
      <c r="B446" s="15"/>
      <c r="C446" s="15"/>
      <c r="D446" s="23"/>
      <c r="E446" s="16"/>
      <c r="F446" s="18" t="str">
        <f>IF(OR($D446="",$E446=""),"",SUM($D446)*SUM($E446))</f>
        <v/>
      </c>
      <c r="G446" s="21" t="str">
        <f>IF(AND($A446="",$B446="",$C446="",$D446="",$E446=""),"",IF($A446="","N° de cession manquant",IF(OR(NOT(ISNUMBER($A446)),SUM($A446)&lt;1,SUM($A446)&gt;MAX('Opérations'!$I$14:$I$513),SUM($A446)&lt;&gt;INT(SUM($A446))),"Cession inconnue (colonne I de l’onglet Opérations)",IF(SUM($D446)&lt;=0,"Quantité manquante",IF($E446="","Cours manquant",IF(SUM($E446)&lt;0,"Cours négatif","OK"))))))</f>
        <v/>
      </c>
    </row>
    <row r="447" spans="1:7" x14ac:dyDescent="0.25">
      <c r="A447" s="22"/>
      <c r="B447" s="15"/>
      <c r="C447" s="15"/>
      <c r="D447" s="23"/>
      <c r="E447" s="16"/>
      <c r="F447" s="18" t="str">
        <f>IF(OR($D447="",$E447=""),"",SUM($D447)*SUM($E447))</f>
        <v/>
      </c>
      <c r="G447" s="21" t="str">
        <f>IF(AND($A447="",$B447="",$C447="",$D447="",$E447=""),"",IF($A447="","N° de cession manquant",IF(OR(NOT(ISNUMBER($A447)),SUM($A447)&lt;1,SUM($A447)&gt;MAX('Opérations'!$I$14:$I$513),SUM($A447)&lt;&gt;INT(SUM($A447))),"Cession inconnue (colonne I de l’onglet Opérations)",IF(SUM($D447)&lt;=0,"Quantité manquante",IF($E447="","Cours manquant",IF(SUM($E447)&lt;0,"Cours négatif","OK"))))))</f>
        <v/>
      </c>
    </row>
    <row r="448" spans="1:7" x14ac:dyDescent="0.25">
      <c r="A448" s="22"/>
      <c r="B448" s="15"/>
      <c r="C448" s="15"/>
      <c r="D448" s="23"/>
      <c r="E448" s="16"/>
      <c r="F448" s="18" t="str">
        <f>IF(OR($D448="",$E448=""),"",SUM($D448)*SUM($E448))</f>
        <v/>
      </c>
      <c r="G448" s="21" t="str">
        <f>IF(AND($A448="",$B448="",$C448="",$D448="",$E448=""),"",IF($A448="","N° de cession manquant",IF(OR(NOT(ISNUMBER($A448)),SUM($A448)&lt;1,SUM($A448)&gt;MAX('Opérations'!$I$14:$I$513),SUM($A448)&lt;&gt;INT(SUM($A448))),"Cession inconnue (colonne I de l’onglet Opérations)",IF(SUM($D448)&lt;=0,"Quantité manquante",IF($E448="","Cours manquant",IF(SUM($E448)&lt;0,"Cours négatif","OK"))))))</f>
        <v/>
      </c>
    </row>
    <row r="449" spans="1:7" x14ac:dyDescent="0.25">
      <c r="A449" s="22"/>
      <c r="B449" s="15"/>
      <c r="C449" s="15"/>
      <c r="D449" s="23"/>
      <c r="E449" s="16"/>
      <c r="F449" s="18" t="str">
        <f>IF(OR($D449="",$E449=""),"",SUM($D449)*SUM($E449))</f>
        <v/>
      </c>
      <c r="G449" s="21" t="str">
        <f>IF(AND($A449="",$B449="",$C449="",$D449="",$E449=""),"",IF($A449="","N° de cession manquant",IF(OR(NOT(ISNUMBER($A449)),SUM($A449)&lt;1,SUM($A449)&gt;MAX('Opérations'!$I$14:$I$513),SUM($A449)&lt;&gt;INT(SUM($A449))),"Cession inconnue (colonne I de l’onglet Opérations)",IF(SUM($D449)&lt;=0,"Quantité manquante",IF($E449="","Cours manquant",IF(SUM($E449)&lt;0,"Cours négatif","OK"))))))</f>
        <v/>
      </c>
    </row>
    <row r="450" spans="1:7" x14ac:dyDescent="0.25">
      <c r="A450" s="22"/>
      <c r="B450" s="15"/>
      <c r="C450" s="15"/>
      <c r="D450" s="23"/>
      <c r="E450" s="16"/>
      <c r="F450" s="18" t="str">
        <f>IF(OR($D450="",$E450=""),"",SUM($D450)*SUM($E450))</f>
        <v/>
      </c>
      <c r="G450" s="21" t="str">
        <f>IF(AND($A450="",$B450="",$C450="",$D450="",$E450=""),"",IF($A450="","N° de cession manquant",IF(OR(NOT(ISNUMBER($A450)),SUM($A450)&lt;1,SUM($A450)&gt;MAX('Opérations'!$I$14:$I$513),SUM($A450)&lt;&gt;INT(SUM($A450))),"Cession inconnue (colonne I de l’onglet Opérations)",IF(SUM($D450)&lt;=0,"Quantité manquante",IF($E450="","Cours manquant",IF(SUM($E450)&lt;0,"Cours négatif","OK"))))))</f>
        <v/>
      </c>
    </row>
    <row r="451" spans="1:7" x14ac:dyDescent="0.25">
      <c r="A451" s="22"/>
      <c r="B451" s="15"/>
      <c r="C451" s="15"/>
      <c r="D451" s="23"/>
      <c r="E451" s="16"/>
      <c r="F451" s="18" t="str">
        <f>IF(OR($D451="",$E451=""),"",SUM($D451)*SUM($E451))</f>
        <v/>
      </c>
      <c r="G451" s="21" t="str">
        <f>IF(AND($A451="",$B451="",$C451="",$D451="",$E451=""),"",IF($A451="","N° de cession manquant",IF(OR(NOT(ISNUMBER($A451)),SUM($A451)&lt;1,SUM($A451)&gt;MAX('Opérations'!$I$14:$I$513),SUM($A451)&lt;&gt;INT(SUM($A451))),"Cession inconnue (colonne I de l’onglet Opérations)",IF(SUM($D451)&lt;=0,"Quantité manquante",IF($E451="","Cours manquant",IF(SUM($E451)&lt;0,"Cours négatif","OK"))))))</f>
        <v/>
      </c>
    </row>
    <row r="452" spans="1:7" x14ac:dyDescent="0.25">
      <c r="A452" s="22"/>
      <c r="B452" s="15"/>
      <c r="C452" s="15"/>
      <c r="D452" s="23"/>
      <c r="E452" s="16"/>
      <c r="F452" s="18" t="str">
        <f>IF(OR($D452="",$E452=""),"",SUM($D452)*SUM($E452))</f>
        <v/>
      </c>
      <c r="G452" s="21" t="str">
        <f>IF(AND($A452="",$B452="",$C452="",$D452="",$E452=""),"",IF($A452="","N° de cession manquant",IF(OR(NOT(ISNUMBER($A452)),SUM($A452)&lt;1,SUM($A452)&gt;MAX('Opérations'!$I$14:$I$513),SUM($A452)&lt;&gt;INT(SUM($A452))),"Cession inconnue (colonne I de l’onglet Opérations)",IF(SUM($D452)&lt;=0,"Quantité manquante",IF($E452="","Cours manquant",IF(SUM($E452)&lt;0,"Cours négatif","OK"))))))</f>
        <v/>
      </c>
    </row>
    <row r="453" spans="1:7" x14ac:dyDescent="0.25">
      <c r="A453" s="22"/>
      <c r="B453" s="15"/>
      <c r="C453" s="15"/>
      <c r="D453" s="23"/>
      <c r="E453" s="16"/>
      <c r="F453" s="18" t="str">
        <f>IF(OR($D453="",$E453=""),"",SUM($D453)*SUM($E453))</f>
        <v/>
      </c>
      <c r="G453" s="21" t="str">
        <f>IF(AND($A453="",$B453="",$C453="",$D453="",$E453=""),"",IF($A453="","N° de cession manquant",IF(OR(NOT(ISNUMBER($A453)),SUM($A453)&lt;1,SUM($A453)&gt;MAX('Opérations'!$I$14:$I$513),SUM($A453)&lt;&gt;INT(SUM($A453))),"Cession inconnue (colonne I de l’onglet Opérations)",IF(SUM($D453)&lt;=0,"Quantité manquante",IF($E453="","Cours manquant",IF(SUM($E453)&lt;0,"Cours négatif","OK"))))))</f>
        <v/>
      </c>
    </row>
    <row r="454" spans="1:7" x14ac:dyDescent="0.25">
      <c r="A454" s="22"/>
      <c r="B454" s="15"/>
      <c r="C454" s="15"/>
      <c r="D454" s="23"/>
      <c r="E454" s="16"/>
      <c r="F454" s="18" t="str">
        <f>IF(OR($D454="",$E454=""),"",SUM($D454)*SUM($E454))</f>
        <v/>
      </c>
      <c r="G454" s="21" t="str">
        <f>IF(AND($A454="",$B454="",$C454="",$D454="",$E454=""),"",IF($A454="","N° de cession manquant",IF(OR(NOT(ISNUMBER($A454)),SUM($A454)&lt;1,SUM($A454)&gt;MAX('Opérations'!$I$14:$I$513),SUM($A454)&lt;&gt;INT(SUM($A454))),"Cession inconnue (colonne I de l’onglet Opérations)",IF(SUM($D454)&lt;=0,"Quantité manquante",IF($E454="","Cours manquant",IF(SUM($E454)&lt;0,"Cours négatif","OK"))))))</f>
        <v/>
      </c>
    </row>
    <row r="455" spans="1:7" x14ac:dyDescent="0.25">
      <c r="A455" s="22"/>
      <c r="B455" s="15"/>
      <c r="C455" s="15"/>
      <c r="D455" s="23"/>
      <c r="E455" s="16"/>
      <c r="F455" s="18" t="str">
        <f>IF(OR($D455="",$E455=""),"",SUM($D455)*SUM($E455))</f>
        <v/>
      </c>
      <c r="G455" s="21" t="str">
        <f>IF(AND($A455="",$B455="",$C455="",$D455="",$E455=""),"",IF($A455="","N° de cession manquant",IF(OR(NOT(ISNUMBER($A455)),SUM($A455)&lt;1,SUM($A455)&gt;MAX('Opérations'!$I$14:$I$513),SUM($A455)&lt;&gt;INT(SUM($A455))),"Cession inconnue (colonne I de l’onglet Opérations)",IF(SUM($D455)&lt;=0,"Quantité manquante",IF($E455="","Cours manquant",IF(SUM($E455)&lt;0,"Cours négatif","OK"))))))</f>
        <v/>
      </c>
    </row>
    <row r="456" spans="1:7" x14ac:dyDescent="0.25">
      <c r="A456" s="22"/>
      <c r="B456" s="15"/>
      <c r="C456" s="15"/>
      <c r="D456" s="23"/>
      <c r="E456" s="16"/>
      <c r="F456" s="18" t="str">
        <f>IF(OR($D456="",$E456=""),"",SUM($D456)*SUM($E456))</f>
        <v/>
      </c>
      <c r="G456" s="21" t="str">
        <f>IF(AND($A456="",$B456="",$C456="",$D456="",$E456=""),"",IF($A456="","N° de cession manquant",IF(OR(NOT(ISNUMBER($A456)),SUM($A456)&lt;1,SUM($A456)&gt;MAX('Opérations'!$I$14:$I$513),SUM($A456)&lt;&gt;INT(SUM($A456))),"Cession inconnue (colonne I de l’onglet Opérations)",IF(SUM($D456)&lt;=0,"Quantité manquante",IF($E456="","Cours manquant",IF(SUM($E456)&lt;0,"Cours négatif","OK"))))))</f>
        <v/>
      </c>
    </row>
    <row r="457" spans="1:7" x14ac:dyDescent="0.25">
      <c r="A457" s="22"/>
      <c r="B457" s="15"/>
      <c r="C457" s="15"/>
      <c r="D457" s="23"/>
      <c r="E457" s="16"/>
      <c r="F457" s="18" t="str">
        <f>IF(OR($D457="",$E457=""),"",SUM($D457)*SUM($E457))</f>
        <v/>
      </c>
      <c r="G457" s="21" t="str">
        <f>IF(AND($A457="",$B457="",$C457="",$D457="",$E457=""),"",IF($A457="","N° de cession manquant",IF(OR(NOT(ISNUMBER($A457)),SUM($A457)&lt;1,SUM($A457)&gt;MAX('Opérations'!$I$14:$I$513),SUM($A457)&lt;&gt;INT(SUM($A457))),"Cession inconnue (colonne I de l’onglet Opérations)",IF(SUM($D457)&lt;=0,"Quantité manquante",IF($E457="","Cours manquant",IF(SUM($E457)&lt;0,"Cours négatif","OK"))))))</f>
        <v/>
      </c>
    </row>
    <row r="458" spans="1:7" x14ac:dyDescent="0.25">
      <c r="A458" s="22"/>
      <c r="B458" s="15"/>
      <c r="C458" s="15"/>
      <c r="D458" s="23"/>
      <c r="E458" s="16"/>
      <c r="F458" s="18" t="str">
        <f>IF(OR($D458="",$E458=""),"",SUM($D458)*SUM($E458))</f>
        <v/>
      </c>
      <c r="G458" s="21" t="str">
        <f>IF(AND($A458="",$B458="",$C458="",$D458="",$E458=""),"",IF($A458="","N° de cession manquant",IF(OR(NOT(ISNUMBER($A458)),SUM($A458)&lt;1,SUM($A458)&gt;MAX('Opérations'!$I$14:$I$513),SUM($A458)&lt;&gt;INT(SUM($A458))),"Cession inconnue (colonne I de l’onglet Opérations)",IF(SUM($D458)&lt;=0,"Quantité manquante",IF($E458="","Cours manquant",IF(SUM($E458)&lt;0,"Cours négatif","OK"))))))</f>
        <v/>
      </c>
    </row>
    <row r="459" spans="1:7" x14ac:dyDescent="0.25">
      <c r="A459" s="22"/>
      <c r="B459" s="15"/>
      <c r="C459" s="15"/>
      <c r="D459" s="23"/>
      <c r="E459" s="16"/>
      <c r="F459" s="18" t="str">
        <f>IF(OR($D459="",$E459=""),"",SUM($D459)*SUM($E459))</f>
        <v/>
      </c>
      <c r="G459" s="21" t="str">
        <f>IF(AND($A459="",$B459="",$C459="",$D459="",$E459=""),"",IF($A459="","N° de cession manquant",IF(OR(NOT(ISNUMBER($A459)),SUM($A459)&lt;1,SUM($A459)&gt;MAX('Opérations'!$I$14:$I$513),SUM($A459)&lt;&gt;INT(SUM($A459))),"Cession inconnue (colonne I de l’onglet Opérations)",IF(SUM($D459)&lt;=0,"Quantité manquante",IF($E459="","Cours manquant",IF(SUM($E459)&lt;0,"Cours négatif","OK"))))))</f>
        <v/>
      </c>
    </row>
    <row r="460" spans="1:7" x14ac:dyDescent="0.25">
      <c r="A460" s="22"/>
      <c r="B460" s="15"/>
      <c r="C460" s="15"/>
      <c r="D460" s="23"/>
      <c r="E460" s="16"/>
      <c r="F460" s="18" t="str">
        <f>IF(OR($D460="",$E460=""),"",SUM($D460)*SUM($E460))</f>
        <v/>
      </c>
      <c r="G460" s="21" t="str">
        <f>IF(AND($A460="",$B460="",$C460="",$D460="",$E460=""),"",IF($A460="","N° de cession manquant",IF(OR(NOT(ISNUMBER($A460)),SUM($A460)&lt;1,SUM($A460)&gt;MAX('Opérations'!$I$14:$I$513),SUM($A460)&lt;&gt;INT(SUM($A460))),"Cession inconnue (colonne I de l’onglet Opérations)",IF(SUM($D460)&lt;=0,"Quantité manquante",IF($E460="","Cours manquant",IF(SUM($E460)&lt;0,"Cours négatif","OK"))))))</f>
        <v/>
      </c>
    </row>
    <row r="461" spans="1:7" x14ac:dyDescent="0.25">
      <c r="A461" s="22"/>
      <c r="B461" s="15"/>
      <c r="C461" s="15"/>
      <c r="D461" s="23"/>
      <c r="E461" s="16"/>
      <c r="F461" s="18" t="str">
        <f>IF(OR($D461="",$E461=""),"",SUM($D461)*SUM($E461))</f>
        <v/>
      </c>
      <c r="G461" s="21" t="str">
        <f>IF(AND($A461="",$B461="",$C461="",$D461="",$E461=""),"",IF($A461="","N° de cession manquant",IF(OR(NOT(ISNUMBER($A461)),SUM($A461)&lt;1,SUM($A461)&gt;MAX('Opérations'!$I$14:$I$513),SUM($A461)&lt;&gt;INT(SUM($A461))),"Cession inconnue (colonne I de l’onglet Opérations)",IF(SUM($D461)&lt;=0,"Quantité manquante",IF($E461="","Cours manquant",IF(SUM($E461)&lt;0,"Cours négatif","OK"))))))</f>
        <v/>
      </c>
    </row>
    <row r="462" spans="1:7" x14ac:dyDescent="0.25">
      <c r="A462" s="22"/>
      <c r="B462" s="15"/>
      <c r="C462" s="15"/>
      <c r="D462" s="23"/>
      <c r="E462" s="16"/>
      <c r="F462" s="18" t="str">
        <f>IF(OR($D462="",$E462=""),"",SUM($D462)*SUM($E462))</f>
        <v/>
      </c>
      <c r="G462" s="21" t="str">
        <f>IF(AND($A462="",$B462="",$C462="",$D462="",$E462=""),"",IF($A462="","N° de cession manquant",IF(OR(NOT(ISNUMBER($A462)),SUM($A462)&lt;1,SUM($A462)&gt;MAX('Opérations'!$I$14:$I$513),SUM($A462)&lt;&gt;INT(SUM($A462))),"Cession inconnue (colonne I de l’onglet Opérations)",IF(SUM($D462)&lt;=0,"Quantité manquante",IF($E462="","Cours manquant",IF(SUM($E462)&lt;0,"Cours négatif","OK"))))))</f>
        <v/>
      </c>
    </row>
    <row r="463" spans="1:7" x14ac:dyDescent="0.25">
      <c r="A463" s="22"/>
      <c r="B463" s="15"/>
      <c r="C463" s="15"/>
      <c r="D463" s="23"/>
      <c r="E463" s="16"/>
      <c r="F463" s="18" t="str">
        <f>IF(OR($D463="",$E463=""),"",SUM($D463)*SUM($E463))</f>
        <v/>
      </c>
      <c r="G463" s="21" t="str">
        <f>IF(AND($A463="",$B463="",$C463="",$D463="",$E463=""),"",IF($A463="","N° de cession manquant",IF(OR(NOT(ISNUMBER($A463)),SUM($A463)&lt;1,SUM($A463)&gt;MAX('Opérations'!$I$14:$I$513),SUM($A463)&lt;&gt;INT(SUM($A463))),"Cession inconnue (colonne I de l’onglet Opérations)",IF(SUM($D463)&lt;=0,"Quantité manquante",IF($E463="","Cours manquant",IF(SUM($E463)&lt;0,"Cours négatif","OK"))))))</f>
        <v/>
      </c>
    </row>
    <row r="464" spans="1:7" x14ac:dyDescent="0.25">
      <c r="A464" s="22"/>
      <c r="B464" s="15"/>
      <c r="C464" s="15"/>
      <c r="D464" s="23"/>
      <c r="E464" s="16"/>
      <c r="F464" s="18" t="str">
        <f>IF(OR($D464="",$E464=""),"",SUM($D464)*SUM($E464))</f>
        <v/>
      </c>
      <c r="G464" s="21" t="str">
        <f>IF(AND($A464="",$B464="",$C464="",$D464="",$E464=""),"",IF($A464="","N° de cession manquant",IF(OR(NOT(ISNUMBER($A464)),SUM($A464)&lt;1,SUM($A464)&gt;MAX('Opérations'!$I$14:$I$513),SUM($A464)&lt;&gt;INT(SUM($A464))),"Cession inconnue (colonne I de l’onglet Opérations)",IF(SUM($D464)&lt;=0,"Quantité manquante",IF($E464="","Cours manquant",IF(SUM($E464)&lt;0,"Cours négatif","OK"))))))</f>
        <v/>
      </c>
    </row>
    <row r="465" spans="1:7" x14ac:dyDescent="0.25">
      <c r="A465" s="22"/>
      <c r="B465" s="15"/>
      <c r="C465" s="15"/>
      <c r="D465" s="23"/>
      <c r="E465" s="16"/>
      <c r="F465" s="18" t="str">
        <f>IF(OR($D465="",$E465=""),"",SUM($D465)*SUM($E465))</f>
        <v/>
      </c>
      <c r="G465" s="21" t="str">
        <f>IF(AND($A465="",$B465="",$C465="",$D465="",$E465=""),"",IF($A465="","N° de cession manquant",IF(OR(NOT(ISNUMBER($A465)),SUM($A465)&lt;1,SUM($A465)&gt;MAX('Opérations'!$I$14:$I$513),SUM($A465)&lt;&gt;INT(SUM($A465))),"Cession inconnue (colonne I de l’onglet Opérations)",IF(SUM($D465)&lt;=0,"Quantité manquante",IF($E465="","Cours manquant",IF(SUM($E465)&lt;0,"Cours négatif","OK"))))))</f>
        <v/>
      </c>
    </row>
    <row r="466" spans="1:7" x14ac:dyDescent="0.25">
      <c r="A466" s="22"/>
      <c r="B466" s="15"/>
      <c r="C466" s="15"/>
      <c r="D466" s="23"/>
      <c r="E466" s="16"/>
      <c r="F466" s="18" t="str">
        <f>IF(OR($D466="",$E466=""),"",SUM($D466)*SUM($E466))</f>
        <v/>
      </c>
      <c r="G466" s="21" t="str">
        <f>IF(AND($A466="",$B466="",$C466="",$D466="",$E466=""),"",IF($A466="","N° de cession manquant",IF(OR(NOT(ISNUMBER($A466)),SUM($A466)&lt;1,SUM($A466)&gt;MAX('Opérations'!$I$14:$I$513),SUM($A466)&lt;&gt;INT(SUM($A466))),"Cession inconnue (colonne I de l’onglet Opérations)",IF(SUM($D466)&lt;=0,"Quantité manquante",IF($E466="","Cours manquant",IF(SUM($E466)&lt;0,"Cours négatif","OK"))))))</f>
        <v/>
      </c>
    </row>
    <row r="467" spans="1:7" x14ac:dyDescent="0.25">
      <c r="A467" s="22"/>
      <c r="B467" s="15"/>
      <c r="C467" s="15"/>
      <c r="D467" s="23"/>
      <c r="E467" s="16"/>
      <c r="F467" s="18" t="str">
        <f>IF(OR($D467="",$E467=""),"",SUM($D467)*SUM($E467))</f>
        <v/>
      </c>
      <c r="G467" s="21" t="str">
        <f>IF(AND($A467="",$B467="",$C467="",$D467="",$E467=""),"",IF($A467="","N° de cession manquant",IF(OR(NOT(ISNUMBER($A467)),SUM($A467)&lt;1,SUM($A467)&gt;MAX('Opérations'!$I$14:$I$513),SUM($A467)&lt;&gt;INT(SUM($A467))),"Cession inconnue (colonne I de l’onglet Opérations)",IF(SUM($D467)&lt;=0,"Quantité manquante",IF($E467="","Cours manquant",IF(SUM($E467)&lt;0,"Cours négatif","OK"))))))</f>
        <v/>
      </c>
    </row>
    <row r="468" spans="1:7" x14ac:dyDescent="0.25">
      <c r="A468" s="22"/>
      <c r="B468" s="15"/>
      <c r="C468" s="15"/>
      <c r="D468" s="23"/>
      <c r="E468" s="16"/>
      <c r="F468" s="18" t="str">
        <f>IF(OR($D468="",$E468=""),"",SUM($D468)*SUM($E468))</f>
        <v/>
      </c>
      <c r="G468" s="21" t="str">
        <f>IF(AND($A468="",$B468="",$C468="",$D468="",$E468=""),"",IF($A468="","N° de cession manquant",IF(OR(NOT(ISNUMBER($A468)),SUM($A468)&lt;1,SUM($A468)&gt;MAX('Opérations'!$I$14:$I$513),SUM($A468)&lt;&gt;INT(SUM($A468))),"Cession inconnue (colonne I de l’onglet Opérations)",IF(SUM($D468)&lt;=0,"Quantité manquante",IF($E468="","Cours manquant",IF(SUM($E468)&lt;0,"Cours négatif","OK"))))))</f>
        <v/>
      </c>
    </row>
    <row r="469" spans="1:7" x14ac:dyDescent="0.25">
      <c r="A469" s="22"/>
      <c r="B469" s="15"/>
      <c r="C469" s="15"/>
      <c r="D469" s="23"/>
      <c r="E469" s="16"/>
      <c r="F469" s="18" t="str">
        <f>IF(OR($D469="",$E469=""),"",SUM($D469)*SUM($E469))</f>
        <v/>
      </c>
      <c r="G469" s="21" t="str">
        <f>IF(AND($A469="",$B469="",$C469="",$D469="",$E469=""),"",IF($A469="","N° de cession manquant",IF(OR(NOT(ISNUMBER($A469)),SUM($A469)&lt;1,SUM($A469)&gt;MAX('Opérations'!$I$14:$I$513),SUM($A469)&lt;&gt;INT(SUM($A469))),"Cession inconnue (colonne I de l’onglet Opérations)",IF(SUM($D469)&lt;=0,"Quantité manquante",IF($E469="","Cours manquant",IF(SUM($E469)&lt;0,"Cours négatif","OK"))))))</f>
        <v/>
      </c>
    </row>
    <row r="470" spans="1:7" x14ac:dyDescent="0.25">
      <c r="A470" s="22"/>
      <c r="B470" s="15"/>
      <c r="C470" s="15"/>
      <c r="D470" s="23"/>
      <c r="E470" s="16"/>
      <c r="F470" s="18" t="str">
        <f>IF(OR($D470="",$E470=""),"",SUM($D470)*SUM($E470))</f>
        <v/>
      </c>
      <c r="G470" s="21" t="str">
        <f>IF(AND($A470="",$B470="",$C470="",$D470="",$E470=""),"",IF($A470="","N° de cession manquant",IF(OR(NOT(ISNUMBER($A470)),SUM($A470)&lt;1,SUM($A470)&gt;MAX('Opérations'!$I$14:$I$513),SUM($A470)&lt;&gt;INT(SUM($A470))),"Cession inconnue (colonne I de l’onglet Opérations)",IF(SUM($D470)&lt;=0,"Quantité manquante",IF($E470="","Cours manquant",IF(SUM($E470)&lt;0,"Cours négatif","OK"))))))</f>
        <v/>
      </c>
    </row>
    <row r="471" spans="1:7" x14ac:dyDescent="0.25">
      <c r="A471" s="22"/>
      <c r="B471" s="15"/>
      <c r="C471" s="15"/>
      <c r="D471" s="23"/>
      <c r="E471" s="16"/>
      <c r="F471" s="18" t="str">
        <f>IF(OR($D471="",$E471=""),"",SUM($D471)*SUM($E471))</f>
        <v/>
      </c>
      <c r="G471" s="21" t="str">
        <f>IF(AND($A471="",$B471="",$C471="",$D471="",$E471=""),"",IF($A471="","N° de cession manquant",IF(OR(NOT(ISNUMBER($A471)),SUM($A471)&lt;1,SUM($A471)&gt;MAX('Opérations'!$I$14:$I$513),SUM($A471)&lt;&gt;INT(SUM($A471))),"Cession inconnue (colonne I de l’onglet Opérations)",IF(SUM($D471)&lt;=0,"Quantité manquante",IF($E471="","Cours manquant",IF(SUM($E471)&lt;0,"Cours négatif","OK"))))))</f>
        <v/>
      </c>
    </row>
    <row r="472" spans="1:7" x14ac:dyDescent="0.25">
      <c r="A472" s="22"/>
      <c r="B472" s="15"/>
      <c r="C472" s="15"/>
      <c r="D472" s="23"/>
      <c r="E472" s="16"/>
      <c r="F472" s="18" t="str">
        <f>IF(OR($D472="",$E472=""),"",SUM($D472)*SUM($E472))</f>
        <v/>
      </c>
      <c r="G472" s="21" t="str">
        <f>IF(AND($A472="",$B472="",$C472="",$D472="",$E472=""),"",IF($A472="","N° de cession manquant",IF(OR(NOT(ISNUMBER($A472)),SUM($A472)&lt;1,SUM($A472)&gt;MAX('Opérations'!$I$14:$I$513),SUM($A472)&lt;&gt;INT(SUM($A472))),"Cession inconnue (colonne I de l’onglet Opérations)",IF(SUM($D472)&lt;=0,"Quantité manquante",IF($E472="","Cours manquant",IF(SUM($E472)&lt;0,"Cours négatif","OK"))))))</f>
        <v/>
      </c>
    </row>
    <row r="473" spans="1:7" x14ac:dyDescent="0.25">
      <c r="A473" s="22"/>
      <c r="B473" s="15"/>
      <c r="C473" s="15"/>
      <c r="D473" s="23"/>
      <c r="E473" s="16"/>
      <c r="F473" s="18" t="str">
        <f>IF(OR($D473="",$E473=""),"",SUM($D473)*SUM($E473))</f>
        <v/>
      </c>
      <c r="G473" s="21" t="str">
        <f>IF(AND($A473="",$B473="",$C473="",$D473="",$E473=""),"",IF($A473="","N° de cession manquant",IF(OR(NOT(ISNUMBER($A473)),SUM($A473)&lt;1,SUM($A473)&gt;MAX('Opérations'!$I$14:$I$513),SUM($A473)&lt;&gt;INT(SUM($A473))),"Cession inconnue (colonne I de l’onglet Opérations)",IF(SUM($D473)&lt;=0,"Quantité manquante",IF($E473="","Cours manquant",IF(SUM($E473)&lt;0,"Cours négatif","OK"))))))</f>
        <v/>
      </c>
    </row>
    <row r="474" spans="1:7" x14ac:dyDescent="0.25">
      <c r="A474" s="22"/>
      <c r="B474" s="15"/>
      <c r="C474" s="15"/>
      <c r="D474" s="23"/>
      <c r="E474" s="16"/>
      <c r="F474" s="18" t="str">
        <f>IF(OR($D474="",$E474=""),"",SUM($D474)*SUM($E474))</f>
        <v/>
      </c>
      <c r="G474" s="21" t="str">
        <f>IF(AND($A474="",$B474="",$C474="",$D474="",$E474=""),"",IF($A474="","N° de cession manquant",IF(OR(NOT(ISNUMBER($A474)),SUM($A474)&lt;1,SUM($A474)&gt;MAX('Opérations'!$I$14:$I$513),SUM($A474)&lt;&gt;INT(SUM($A474))),"Cession inconnue (colonne I de l’onglet Opérations)",IF(SUM($D474)&lt;=0,"Quantité manquante",IF($E474="","Cours manquant",IF(SUM($E474)&lt;0,"Cours négatif","OK"))))))</f>
        <v/>
      </c>
    </row>
    <row r="475" spans="1:7" x14ac:dyDescent="0.25">
      <c r="A475" s="22"/>
      <c r="B475" s="15"/>
      <c r="C475" s="15"/>
      <c r="D475" s="23"/>
      <c r="E475" s="16"/>
      <c r="F475" s="18" t="str">
        <f>IF(OR($D475="",$E475=""),"",SUM($D475)*SUM($E475))</f>
        <v/>
      </c>
      <c r="G475" s="21" t="str">
        <f>IF(AND($A475="",$B475="",$C475="",$D475="",$E475=""),"",IF($A475="","N° de cession manquant",IF(OR(NOT(ISNUMBER($A475)),SUM($A475)&lt;1,SUM($A475)&gt;MAX('Opérations'!$I$14:$I$513),SUM($A475)&lt;&gt;INT(SUM($A475))),"Cession inconnue (colonne I de l’onglet Opérations)",IF(SUM($D475)&lt;=0,"Quantité manquante",IF($E475="","Cours manquant",IF(SUM($E475)&lt;0,"Cours négatif","OK"))))))</f>
        <v/>
      </c>
    </row>
    <row r="476" spans="1:7" x14ac:dyDescent="0.25">
      <c r="A476" s="22"/>
      <c r="B476" s="15"/>
      <c r="C476" s="15"/>
      <c r="D476" s="23"/>
      <c r="E476" s="16"/>
      <c r="F476" s="18" t="str">
        <f>IF(OR($D476="",$E476=""),"",SUM($D476)*SUM($E476))</f>
        <v/>
      </c>
      <c r="G476" s="21" t="str">
        <f>IF(AND($A476="",$B476="",$C476="",$D476="",$E476=""),"",IF($A476="","N° de cession manquant",IF(OR(NOT(ISNUMBER($A476)),SUM($A476)&lt;1,SUM($A476)&gt;MAX('Opérations'!$I$14:$I$513),SUM($A476)&lt;&gt;INT(SUM($A476))),"Cession inconnue (colonne I de l’onglet Opérations)",IF(SUM($D476)&lt;=0,"Quantité manquante",IF($E476="","Cours manquant",IF(SUM($E476)&lt;0,"Cours négatif","OK"))))))</f>
        <v/>
      </c>
    </row>
    <row r="477" spans="1:7" x14ac:dyDescent="0.25">
      <c r="A477" s="22"/>
      <c r="B477" s="15"/>
      <c r="C477" s="15"/>
      <c r="D477" s="23"/>
      <c r="E477" s="16"/>
      <c r="F477" s="18" t="str">
        <f>IF(OR($D477="",$E477=""),"",SUM($D477)*SUM($E477))</f>
        <v/>
      </c>
      <c r="G477" s="21" t="str">
        <f>IF(AND($A477="",$B477="",$C477="",$D477="",$E477=""),"",IF($A477="","N° de cession manquant",IF(OR(NOT(ISNUMBER($A477)),SUM($A477)&lt;1,SUM($A477)&gt;MAX('Opérations'!$I$14:$I$513),SUM($A477)&lt;&gt;INT(SUM($A477))),"Cession inconnue (colonne I de l’onglet Opérations)",IF(SUM($D477)&lt;=0,"Quantité manquante",IF($E477="","Cours manquant",IF(SUM($E477)&lt;0,"Cours négatif","OK"))))))</f>
        <v/>
      </c>
    </row>
    <row r="478" spans="1:7" x14ac:dyDescent="0.25">
      <c r="A478" s="22"/>
      <c r="B478" s="15"/>
      <c r="C478" s="15"/>
      <c r="D478" s="23"/>
      <c r="E478" s="16"/>
      <c r="F478" s="18" t="str">
        <f>IF(OR($D478="",$E478=""),"",SUM($D478)*SUM($E478))</f>
        <v/>
      </c>
      <c r="G478" s="21" t="str">
        <f>IF(AND($A478="",$B478="",$C478="",$D478="",$E478=""),"",IF($A478="","N° de cession manquant",IF(OR(NOT(ISNUMBER($A478)),SUM($A478)&lt;1,SUM($A478)&gt;MAX('Opérations'!$I$14:$I$513),SUM($A478)&lt;&gt;INT(SUM($A478))),"Cession inconnue (colonne I de l’onglet Opérations)",IF(SUM($D478)&lt;=0,"Quantité manquante",IF($E478="","Cours manquant",IF(SUM($E478)&lt;0,"Cours négatif","OK"))))))</f>
        <v/>
      </c>
    </row>
    <row r="479" spans="1:7" x14ac:dyDescent="0.25">
      <c r="A479" s="22"/>
      <c r="B479" s="15"/>
      <c r="C479" s="15"/>
      <c r="D479" s="23"/>
      <c r="E479" s="16"/>
      <c r="F479" s="18" t="str">
        <f>IF(OR($D479="",$E479=""),"",SUM($D479)*SUM($E479))</f>
        <v/>
      </c>
      <c r="G479" s="21" t="str">
        <f>IF(AND($A479="",$B479="",$C479="",$D479="",$E479=""),"",IF($A479="","N° de cession manquant",IF(OR(NOT(ISNUMBER($A479)),SUM($A479)&lt;1,SUM($A479)&gt;MAX('Opérations'!$I$14:$I$513),SUM($A479)&lt;&gt;INT(SUM($A479))),"Cession inconnue (colonne I de l’onglet Opérations)",IF(SUM($D479)&lt;=0,"Quantité manquante",IF($E479="","Cours manquant",IF(SUM($E479)&lt;0,"Cours négatif","OK"))))))</f>
        <v/>
      </c>
    </row>
    <row r="480" spans="1:7" x14ac:dyDescent="0.25">
      <c r="A480" s="22"/>
      <c r="B480" s="15"/>
      <c r="C480" s="15"/>
      <c r="D480" s="23"/>
      <c r="E480" s="16"/>
      <c r="F480" s="18" t="str">
        <f>IF(OR($D480="",$E480=""),"",SUM($D480)*SUM($E480))</f>
        <v/>
      </c>
      <c r="G480" s="21" t="str">
        <f>IF(AND($A480="",$B480="",$C480="",$D480="",$E480=""),"",IF($A480="","N° de cession manquant",IF(OR(NOT(ISNUMBER($A480)),SUM($A480)&lt;1,SUM($A480)&gt;MAX('Opérations'!$I$14:$I$513),SUM($A480)&lt;&gt;INT(SUM($A480))),"Cession inconnue (colonne I de l’onglet Opérations)",IF(SUM($D480)&lt;=0,"Quantité manquante",IF($E480="","Cours manquant",IF(SUM($E480)&lt;0,"Cours négatif","OK"))))))</f>
        <v/>
      </c>
    </row>
    <row r="481" spans="1:7" x14ac:dyDescent="0.25">
      <c r="A481" s="22"/>
      <c r="B481" s="15"/>
      <c r="C481" s="15"/>
      <c r="D481" s="23"/>
      <c r="E481" s="16"/>
      <c r="F481" s="18" t="str">
        <f>IF(OR($D481="",$E481=""),"",SUM($D481)*SUM($E481))</f>
        <v/>
      </c>
      <c r="G481" s="21" t="str">
        <f>IF(AND($A481="",$B481="",$C481="",$D481="",$E481=""),"",IF($A481="","N° de cession manquant",IF(OR(NOT(ISNUMBER($A481)),SUM($A481)&lt;1,SUM($A481)&gt;MAX('Opérations'!$I$14:$I$513),SUM($A481)&lt;&gt;INT(SUM($A481))),"Cession inconnue (colonne I de l’onglet Opérations)",IF(SUM($D481)&lt;=0,"Quantité manquante",IF($E481="","Cours manquant",IF(SUM($E481)&lt;0,"Cours négatif","OK"))))))</f>
        <v/>
      </c>
    </row>
    <row r="482" spans="1:7" x14ac:dyDescent="0.25">
      <c r="A482" s="22"/>
      <c r="B482" s="15"/>
      <c r="C482" s="15"/>
      <c r="D482" s="23"/>
      <c r="E482" s="16"/>
      <c r="F482" s="18" t="str">
        <f>IF(OR($D482="",$E482=""),"",SUM($D482)*SUM($E482))</f>
        <v/>
      </c>
      <c r="G482" s="21" t="str">
        <f>IF(AND($A482="",$B482="",$C482="",$D482="",$E482=""),"",IF($A482="","N° de cession manquant",IF(OR(NOT(ISNUMBER($A482)),SUM($A482)&lt;1,SUM($A482)&gt;MAX('Opérations'!$I$14:$I$513),SUM($A482)&lt;&gt;INT(SUM($A482))),"Cession inconnue (colonne I de l’onglet Opérations)",IF(SUM($D482)&lt;=0,"Quantité manquante",IF($E482="","Cours manquant",IF(SUM($E482)&lt;0,"Cours négatif","OK"))))))</f>
        <v/>
      </c>
    </row>
    <row r="483" spans="1:7" x14ac:dyDescent="0.25">
      <c r="A483" s="22"/>
      <c r="B483" s="15"/>
      <c r="C483" s="15"/>
      <c r="D483" s="23"/>
      <c r="E483" s="16"/>
      <c r="F483" s="18" t="str">
        <f>IF(OR($D483="",$E483=""),"",SUM($D483)*SUM($E483))</f>
        <v/>
      </c>
      <c r="G483" s="21" t="str">
        <f>IF(AND($A483="",$B483="",$C483="",$D483="",$E483=""),"",IF($A483="","N° de cession manquant",IF(OR(NOT(ISNUMBER($A483)),SUM($A483)&lt;1,SUM($A483)&gt;MAX('Opérations'!$I$14:$I$513),SUM($A483)&lt;&gt;INT(SUM($A483))),"Cession inconnue (colonne I de l’onglet Opérations)",IF(SUM($D483)&lt;=0,"Quantité manquante",IF($E483="","Cours manquant",IF(SUM($E483)&lt;0,"Cours négatif","OK"))))))</f>
        <v/>
      </c>
    </row>
    <row r="484" spans="1:7" x14ac:dyDescent="0.25">
      <c r="A484" s="22"/>
      <c r="B484" s="15"/>
      <c r="C484" s="15"/>
      <c r="D484" s="23"/>
      <c r="E484" s="16"/>
      <c r="F484" s="18" t="str">
        <f>IF(OR($D484="",$E484=""),"",SUM($D484)*SUM($E484))</f>
        <v/>
      </c>
      <c r="G484" s="21" t="str">
        <f>IF(AND($A484="",$B484="",$C484="",$D484="",$E484=""),"",IF($A484="","N° de cession manquant",IF(OR(NOT(ISNUMBER($A484)),SUM($A484)&lt;1,SUM($A484)&gt;MAX('Opérations'!$I$14:$I$513),SUM($A484)&lt;&gt;INT(SUM($A484))),"Cession inconnue (colonne I de l’onglet Opérations)",IF(SUM($D484)&lt;=0,"Quantité manquante",IF($E484="","Cours manquant",IF(SUM($E484)&lt;0,"Cours négatif","OK"))))))</f>
        <v/>
      </c>
    </row>
    <row r="485" spans="1:7" x14ac:dyDescent="0.25">
      <c r="A485" s="22"/>
      <c r="B485" s="15"/>
      <c r="C485" s="15"/>
      <c r="D485" s="23"/>
      <c r="E485" s="16"/>
      <c r="F485" s="18" t="str">
        <f>IF(OR($D485="",$E485=""),"",SUM($D485)*SUM($E485))</f>
        <v/>
      </c>
      <c r="G485" s="21" t="str">
        <f>IF(AND($A485="",$B485="",$C485="",$D485="",$E485=""),"",IF($A485="","N° de cession manquant",IF(OR(NOT(ISNUMBER($A485)),SUM($A485)&lt;1,SUM($A485)&gt;MAX('Opérations'!$I$14:$I$513),SUM($A485)&lt;&gt;INT(SUM($A485))),"Cession inconnue (colonne I de l’onglet Opérations)",IF(SUM($D485)&lt;=0,"Quantité manquante",IF($E485="","Cours manquant",IF(SUM($E485)&lt;0,"Cours négatif","OK"))))))</f>
        <v/>
      </c>
    </row>
    <row r="486" spans="1:7" x14ac:dyDescent="0.25">
      <c r="A486" s="22"/>
      <c r="B486" s="15"/>
      <c r="C486" s="15"/>
      <c r="D486" s="23"/>
      <c r="E486" s="16"/>
      <c r="F486" s="18" t="str">
        <f>IF(OR($D486="",$E486=""),"",SUM($D486)*SUM($E486))</f>
        <v/>
      </c>
      <c r="G486" s="21" t="str">
        <f>IF(AND($A486="",$B486="",$C486="",$D486="",$E486=""),"",IF($A486="","N° de cession manquant",IF(OR(NOT(ISNUMBER($A486)),SUM($A486)&lt;1,SUM($A486)&gt;MAX('Opérations'!$I$14:$I$513),SUM($A486)&lt;&gt;INT(SUM($A486))),"Cession inconnue (colonne I de l’onglet Opérations)",IF(SUM($D486)&lt;=0,"Quantité manquante",IF($E486="","Cours manquant",IF(SUM($E486)&lt;0,"Cours négatif","OK"))))))</f>
        <v/>
      </c>
    </row>
    <row r="487" spans="1:7" x14ac:dyDescent="0.25">
      <c r="A487" s="22"/>
      <c r="B487" s="15"/>
      <c r="C487" s="15"/>
      <c r="D487" s="23"/>
      <c r="E487" s="16"/>
      <c r="F487" s="18" t="str">
        <f>IF(OR($D487="",$E487=""),"",SUM($D487)*SUM($E487))</f>
        <v/>
      </c>
      <c r="G487" s="21" t="str">
        <f>IF(AND($A487="",$B487="",$C487="",$D487="",$E487=""),"",IF($A487="","N° de cession manquant",IF(OR(NOT(ISNUMBER($A487)),SUM($A487)&lt;1,SUM($A487)&gt;MAX('Opérations'!$I$14:$I$513),SUM($A487)&lt;&gt;INT(SUM($A487))),"Cession inconnue (colonne I de l’onglet Opérations)",IF(SUM($D487)&lt;=0,"Quantité manquante",IF($E487="","Cours manquant",IF(SUM($E487)&lt;0,"Cours négatif","OK"))))))</f>
        <v/>
      </c>
    </row>
    <row r="488" spans="1:7" x14ac:dyDescent="0.25">
      <c r="A488" s="22"/>
      <c r="B488" s="15"/>
      <c r="C488" s="15"/>
      <c r="D488" s="23"/>
      <c r="E488" s="16"/>
      <c r="F488" s="18" t="str">
        <f>IF(OR($D488="",$E488=""),"",SUM($D488)*SUM($E488))</f>
        <v/>
      </c>
      <c r="G488" s="21" t="str">
        <f>IF(AND($A488="",$B488="",$C488="",$D488="",$E488=""),"",IF($A488="","N° de cession manquant",IF(OR(NOT(ISNUMBER($A488)),SUM($A488)&lt;1,SUM($A488)&gt;MAX('Opérations'!$I$14:$I$513),SUM($A488)&lt;&gt;INT(SUM($A488))),"Cession inconnue (colonne I de l’onglet Opérations)",IF(SUM($D488)&lt;=0,"Quantité manquante",IF($E488="","Cours manquant",IF(SUM($E488)&lt;0,"Cours négatif","OK"))))))</f>
        <v/>
      </c>
    </row>
    <row r="489" spans="1:7" x14ac:dyDescent="0.25">
      <c r="A489" s="22"/>
      <c r="B489" s="15"/>
      <c r="C489" s="15"/>
      <c r="D489" s="23"/>
      <c r="E489" s="16"/>
      <c r="F489" s="18" t="str">
        <f>IF(OR($D489="",$E489=""),"",SUM($D489)*SUM($E489))</f>
        <v/>
      </c>
      <c r="G489" s="21" t="str">
        <f>IF(AND($A489="",$B489="",$C489="",$D489="",$E489=""),"",IF($A489="","N° de cession manquant",IF(OR(NOT(ISNUMBER($A489)),SUM($A489)&lt;1,SUM($A489)&gt;MAX('Opérations'!$I$14:$I$513),SUM($A489)&lt;&gt;INT(SUM($A489))),"Cession inconnue (colonne I de l’onglet Opérations)",IF(SUM($D489)&lt;=0,"Quantité manquante",IF($E489="","Cours manquant",IF(SUM($E489)&lt;0,"Cours négatif","OK"))))))</f>
        <v/>
      </c>
    </row>
    <row r="490" spans="1:7" x14ac:dyDescent="0.25">
      <c r="A490" s="22"/>
      <c r="B490" s="15"/>
      <c r="C490" s="15"/>
      <c r="D490" s="23"/>
      <c r="E490" s="16"/>
      <c r="F490" s="18" t="str">
        <f>IF(OR($D490="",$E490=""),"",SUM($D490)*SUM($E490))</f>
        <v/>
      </c>
      <c r="G490" s="21" t="str">
        <f>IF(AND($A490="",$B490="",$C490="",$D490="",$E490=""),"",IF($A490="","N° de cession manquant",IF(OR(NOT(ISNUMBER($A490)),SUM($A490)&lt;1,SUM($A490)&gt;MAX('Opérations'!$I$14:$I$513),SUM($A490)&lt;&gt;INT(SUM($A490))),"Cession inconnue (colonne I de l’onglet Opérations)",IF(SUM($D490)&lt;=0,"Quantité manquante",IF($E490="","Cours manquant",IF(SUM($E490)&lt;0,"Cours négatif","OK"))))))</f>
        <v/>
      </c>
    </row>
    <row r="491" spans="1:7" x14ac:dyDescent="0.25">
      <c r="A491" s="22"/>
      <c r="B491" s="15"/>
      <c r="C491" s="15"/>
      <c r="D491" s="23"/>
      <c r="E491" s="16"/>
      <c r="F491" s="18" t="str">
        <f>IF(OR($D491="",$E491=""),"",SUM($D491)*SUM($E491))</f>
        <v/>
      </c>
      <c r="G491" s="21" t="str">
        <f>IF(AND($A491="",$B491="",$C491="",$D491="",$E491=""),"",IF($A491="","N° de cession manquant",IF(OR(NOT(ISNUMBER($A491)),SUM($A491)&lt;1,SUM($A491)&gt;MAX('Opérations'!$I$14:$I$513),SUM($A491)&lt;&gt;INT(SUM($A491))),"Cession inconnue (colonne I de l’onglet Opérations)",IF(SUM($D491)&lt;=0,"Quantité manquante",IF($E491="","Cours manquant",IF(SUM($E491)&lt;0,"Cours négatif","OK"))))))</f>
        <v/>
      </c>
    </row>
    <row r="492" spans="1:7" x14ac:dyDescent="0.25">
      <c r="A492" s="22"/>
      <c r="B492" s="15"/>
      <c r="C492" s="15"/>
      <c r="D492" s="23"/>
      <c r="E492" s="16"/>
      <c r="F492" s="18" t="str">
        <f>IF(OR($D492="",$E492=""),"",SUM($D492)*SUM($E492))</f>
        <v/>
      </c>
      <c r="G492" s="21" t="str">
        <f>IF(AND($A492="",$B492="",$C492="",$D492="",$E492=""),"",IF($A492="","N° de cession manquant",IF(OR(NOT(ISNUMBER($A492)),SUM($A492)&lt;1,SUM($A492)&gt;MAX('Opérations'!$I$14:$I$513),SUM($A492)&lt;&gt;INT(SUM($A492))),"Cession inconnue (colonne I de l’onglet Opérations)",IF(SUM($D492)&lt;=0,"Quantité manquante",IF($E492="","Cours manquant",IF(SUM($E492)&lt;0,"Cours négatif","OK"))))))</f>
        <v/>
      </c>
    </row>
    <row r="493" spans="1:7" x14ac:dyDescent="0.25">
      <c r="A493" s="22"/>
      <c r="B493" s="15"/>
      <c r="C493" s="15"/>
      <c r="D493" s="23"/>
      <c r="E493" s="16"/>
      <c r="F493" s="18" t="str">
        <f>IF(OR($D493="",$E493=""),"",SUM($D493)*SUM($E493))</f>
        <v/>
      </c>
      <c r="G493" s="21" t="str">
        <f>IF(AND($A493="",$B493="",$C493="",$D493="",$E493=""),"",IF($A493="","N° de cession manquant",IF(OR(NOT(ISNUMBER($A493)),SUM($A493)&lt;1,SUM($A493)&gt;MAX('Opérations'!$I$14:$I$513),SUM($A493)&lt;&gt;INT(SUM($A493))),"Cession inconnue (colonne I de l’onglet Opérations)",IF(SUM($D493)&lt;=0,"Quantité manquante",IF($E493="","Cours manquant",IF(SUM($E493)&lt;0,"Cours négatif","OK"))))))</f>
        <v/>
      </c>
    </row>
    <row r="494" spans="1:7" x14ac:dyDescent="0.25">
      <c r="A494" s="22"/>
      <c r="B494" s="15"/>
      <c r="C494" s="15"/>
      <c r="D494" s="23"/>
      <c r="E494" s="16"/>
      <c r="F494" s="18" t="str">
        <f>IF(OR($D494="",$E494=""),"",SUM($D494)*SUM($E494))</f>
        <v/>
      </c>
      <c r="G494" s="21" t="str">
        <f>IF(AND($A494="",$B494="",$C494="",$D494="",$E494=""),"",IF($A494="","N° de cession manquant",IF(OR(NOT(ISNUMBER($A494)),SUM($A494)&lt;1,SUM($A494)&gt;MAX('Opérations'!$I$14:$I$513),SUM($A494)&lt;&gt;INT(SUM($A494))),"Cession inconnue (colonne I de l’onglet Opérations)",IF(SUM($D494)&lt;=0,"Quantité manquante",IF($E494="","Cours manquant",IF(SUM($E494)&lt;0,"Cours négatif","OK"))))))</f>
        <v/>
      </c>
    </row>
    <row r="495" spans="1:7" x14ac:dyDescent="0.25">
      <c r="A495" s="22"/>
      <c r="B495" s="15"/>
      <c r="C495" s="15"/>
      <c r="D495" s="23"/>
      <c r="E495" s="16"/>
      <c r="F495" s="18" t="str">
        <f>IF(OR($D495="",$E495=""),"",SUM($D495)*SUM($E495))</f>
        <v/>
      </c>
      <c r="G495" s="21" t="str">
        <f>IF(AND($A495="",$B495="",$C495="",$D495="",$E495=""),"",IF($A495="","N° de cession manquant",IF(OR(NOT(ISNUMBER($A495)),SUM($A495)&lt;1,SUM($A495)&gt;MAX('Opérations'!$I$14:$I$513),SUM($A495)&lt;&gt;INT(SUM($A495))),"Cession inconnue (colonne I de l’onglet Opérations)",IF(SUM($D495)&lt;=0,"Quantité manquante",IF($E495="","Cours manquant",IF(SUM($E495)&lt;0,"Cours négatif","OK"))))))</f>
        <v/>
      </c>
    </row>
    <row r="496" spans="1:7" x14ac:dyDescent="0.25">
      <c r="A496" s="22"/>
      <c r="B496" s="15"/>
      <c r="C496" s="15"/>
      <c r="D496" s="23"/>
      <c r="E496" s="16"/>
      <c r="F496" s="18" t="str">
        <f>IF(OR($D496="",$E496=""),"",SUM($D496)*SUM($E496))</f>
        <v/>
      </c>
      <c r="G496" s="21" t="str">
        <f>IF(AND($A496="",$B496="",$C496="",$D496="",$E496=""),"",IF($A496="","N° de cession manquant",IF(OR(NOT(ISNUMBER($A496)),SUM($A496)&lt;1,SUM($A496)&gt;MAX('Opérations'!$I$14:$I$513),SUM($A496)&lt;&gt;INT(SUM($A496))),"Cession inconnue (colonne I de l’onglet Opérations)",IF(SUM($D496)&lt;=0,"Quantité manquante",IF($E496="","Cours manquant",IF(SUM($E496)&lt;0,"Cours négatif","OK"))))))</f>
        <v/>
      </c>
    </row>
    <row r="497" spans="1:7" x14ac:dyDescent="0.25">
      <c r="A497" s="22"/>
      <c r="B497" s="15"/>
      <c r="C497" s="15"/>
      <c r="D497" s="23"/>
      <c r="E497" s="16"/>
      <c r="F497" s="18" t="str">
        <f>IF(OR($D497="",$E497=""),"",SUM($D497)*SUM($E497))</f>
        <v/>
      </c>
      <c r="G497" s="21" t="str">
        <f>IF(AND($A497="",$B497="",$C497="",$D497="",$E497=""),"",IF($A497="","N° de cession manquant",IF(OR(NOT(ISNUMBER($A497)),SUM($A497)&lt;1,SUM($A497)&gt;MAX('Opérations'!$I$14:$I$513),SUM($A497)&lt;&gt;INT(SUM($A497))),"Cession inconnue (colonne I de l’onglet Opérations)",IF(SUM($D497)&lt;=0,"Quantité manquante",IF($E497="","Cours manquant",IF(SUM($E497)&lt;0,"Cours négatif","OK"))))))</f>
        <v/>
      </c>
    </row>
    <row r="498" spans="1:7" x14ac:dyDescent="0.25">
      <c r="A498" s="22"/>
      <c r="B498" s="15"/>
      <c r="C498" s="15"/>
      <c r="D498" s="23"/>
      <c r="E498" s="16"/>
      <c r="F498" s="18" t="str">
        <f>IF(OR($D498="",$E498=""),"",SUM($D498)*SUM($E498))</f>
        <v/>
      </c>
      <c r="G498" s="21" t="str">
        <f>IF(AND($A498="",$B498="",$C498="",$D498="",$E498=""),"",IF($A498="","N° de cession manquant",IF(OR(NOT(ISNUMBER($A498)),SUM($A498)&lt;1,SUM($A498)&gt;MAX('Opérations'!$I$14:$I$513),SUM($A498)&lt;&gt;INT(SUM($A498))),"Cession inconnue (colonne I de l’onglet Opérations)",IF(SUM($D498)&lt;=0,"Quantité manquante",IF($E498="","Cours manquant",IF(SUM($E498)&lt;0,"Cours négatif","OK"))))))</f>
        <v/>
      </c>
    </row>
    <row r="499" spans="1:7" x14ac:dyDescent="0.25">
      <c r="A499" s="22"/>
      <c r="B499" s="15"/>
      <c r="C499" s="15"/>
      <c r="D499" s="23"/>
      <c r="E499" s="16"/>
      <c r="F499" s="18" t="str">
        <f>IF(OR($D499="",$E499=""),"",SUM($D499)*SUM($E499))</f>
        <v/>
      </c>
      <c r="G499" s="21" t="str">
        <f>IF(AND($A499="",$B499="",$C499="",$D499="",$E499=""),"",IF($A499="","N° de cession manquant",IF(OR(NOT(ISNUMBER($A499)),SUM($A499)&lt;1,SUM($A499)&gt;MAX('Opérations'!$I$14:$I$513),SUM($A499)&lt;&gt;INT(SUM($A499))),"Cession inconnue (colonne I de l’onglet Opérations)",IF(SUM($D499)&lt;=0,"Quantité manquante",IF($E499="","Cours manquant",IF(SUM($E499)&lt;0,"Cours négatif","OK"))))))</f>
        <v/>
      </c>
    </row>
    <row r="500" spans="1:7" x14ac:dyDescent="0.25">
      <c r="A500" s="22"/>
      <c r="B500" s="15"/>
      <c r="C500" s="15"/>
      <c r="D500" s="23"/>
      <c r="E500" s="16"/>
      <c r="F500" s="18" t="str">
        <f>IF(OR($D500="",$E500=""),"",SUM($D500)*SUM($E500))</f>
        <v/>
      </c>
      <c r="G500" s="21" t="str">
        <f>IF(AND($A500="",$B500="",$C500="",$D500="",$E500=""),"",IF($A500="","N° de cession manquant",IF(OR(NOT(ISNUMBER($A500)),SUM($A500)&lt;1,SUM($A500)&gt;MAX('Opérations'!$I$14:$I$513),SUM($A500)&lt;&gt;INT(SUM($A500))),"Cession inconnue (colonne I de l’onglet Opérations)",IF(SUM($D500)&lt;=0,"Quantité manquante",IF($E500="","Cours manquant",IF(SUM($E500)&lt;0,"Cours négatif","OK"))))))</f>
        <v/>
      </c>
    </row>
    <row r="501" spans="1:7" x14ac:dyDescent="0.25">
      <c r="A501" s="22"/>
      <c r="B501" s="15"/>
      <c r="C501" s="15"/>
      <c r="D501" s="23"/>
      <c r="E501" s="16"/>
      <c r="F501" s="18" t="str">
        <f>IF(OR($D501="",$E501=""),"",SUM($D501)*SUM($E501))</f>
        <v/>
      </c>
      <c r="G501" s="21" t="str">
        <f>IF(AND($A501="",$B501="",$C501="",$D501="",$E501=""),"",IF($A501="","N° de cession manquant",IF(OR(NOT(ISNUMBER($A501)),SUM($A501)&lt;1,SUM($A501)&gt;MAX('Opérations'!$I$14:$I$513),SUM($A501)&lt;&gt;INT(SUM($A501))),"Cession inconnue (colonne I de l’onglet Opérations)",IF(SUM($D501)&lt;=0,"Quantité manquante",IF($E501="","Cours manquant",IF(SUM($E501)&lt;0,"Cours négatif","OK"))))))</f>
        <v/>
      </c>
    </row>
    <row r="502" spans="1:7" x14ac:dyDescent="0.25">
      <c r="A502" s="22"/>
      <c r="B502" s="15"/>
      <c r="C502" s="15"/>
      <c r="D502" s="23"/>
      <c r="E502" s="16"/>
      <c r="F502" s="18" t="str">
        <f>IF(OR($D502="",$E502=""),"",SUM($D502)*SUM($E502))</f>
        <v/>
      </c>
      <c r="G502" s="21" t="str">
        <f>IF(AND($A502="",$B502="",$C502="",$D502="",$E502=""),"",IF($A502="","N° de cession manquant",IF(OR(NOT(ISNUMBER($A502)),SUM($A502)&lt;1,SUM($A502)&gt;MAX('Opérations'!$I$14:$I$513),SUM($A502)&lt;&gt;INT(SUM($A502))),"Cession inconnue (colonne I de l’onglet Opérations)",IF(SUM($D502)&lt;=0,"Quantité manquante",IF($E502="","Cours manquant",IF(SUM($E502)&lt;0,"Cours négatif","OK"))))))</f>
        <v/>
      </c>
    </row>
    <row r="503" spans="1:7" x14ac:dyDescent="0.25">
      <c r="A503" s="22"/>
      <c r="B503" s="15"/>
      <c r="C503" s="15"/>
      <c r="D503" s="23"/>
      <c r="E503" s="16"/>
      <c r="F503" s="18" t="str">
        <f>IF(OR($D503="",$E503=""),"",SUM($D503)*SUM($E503))</f>
        <v/>
      </c>
      <c r="G503" s="21" t="str">
        <f>IF(AND($A503="",$B503="",$C503="",$D503="",$E503=""),"",IF($A503="","N° de cession manquant",IF(OR(NOT(ISNUMBER($A503)),SUM($A503)&lt;1,SUM($A503)&gt;MAX('Opérations'!$I$14:$I$513),SUM($A503)&lt;&gt;INT(SUM($A503))),"Cession inconnue (colonne I de l’onglet Opérations)",IF(SUM($D503)&lt;=0,"Quantité manquante",IF($E503="","Cours manquant",IF(SUM($E503)&lt;0,"Cours négatif","OK"))))))</f>
        <v/>
      </c>
    </row>
    <row r="504" spans="1:7" x14ac:dyDescent="0.25">
      <c r="A504" s="22"/>
      <c r="B504" s="15"/>
      <c r="C504" s="15"/>
      <c r="D504" s="23"/>
      <c r="E504" s="16"/>
      <c r="F504" s="18" t="str">
        <f>IF(OR($D504="",$E504=""),"",SUM($D504)*SUM($E504))</f>
        <v/>
      </c>
      <c r="G504" s="21" t="str">
        <f>IF(AND($A504="",$B504="",$C504="",$D504="",$E504=""),"",IF($A504="","N° de cession manquant",IF(OR(NOT(ISNUMBER($A504)),SUM($A504)&lt;1,SUM($A504)&gt;MAX('Opérations'!$I$14:$I$513),SUM($A504)&lt;&gt;INT(SUM($A504))),"Cession inconnue (colonne I de l’onglet Opérations)",IF(SUM($D504)&lt;=0,"Quantité manquante",IF($E504="","Cours manquant",IF(SUM($E504)&lt;0,"Cours négatif","OK"))))))</f>
        <v/>
      </c>
    </row>
    <row r="505" spans="1:7" x14ac:dyDescent="0.25">
      <c r="A505" s="22"/>
      <c r="B505" s="15"/>
      <c r="C505" s="15"/>
      <c r="D505" s="23"/>
      <c r="E505" s="16"/>
      <c r="F505" s="18" t="str">
        <f>IF(OR($D505="",$E505=""),"",SUM($D505)*SUM($E505))</f>
        <v/>
      </c>
      <c r="G505" s="21" t="str">
        <f>IF(AND($A505="",$B505="",$C505="",$D505="",$E505=""),"",IF($A505="","N° de cession manquant",IF(OR(NOT(ISNUMBER($A505)),SUM($A505)&lt;1,SUM($A505)&gt;MAX('Opérations'!$I$14:$I$513),SUM($A505)&lt;&gt;INT(SUM($A505))),"Cession inconnue (colonne I de l’onglet Opérations)",IF(SUM($D505)&lt;=0,"Quantité manquante",IF($E505="","Cours manquant",IF(SUM($E505)&lt;0,"Cours négatif","OK"))))))</f>
        <v/>
      </c>
    </row>
    <row r="506" spans="1:7" x14ac:dyDescent="0.25">
      <c r="A506" s="22"/>
      <c r="B506" s="15"/>
      <c r="C506" s="15"/>
      <c r="D506" s="23"/>
      <c r="E506" s="16"/>
      <c r="F506" s="18" t="str">
        <f>IF(OR($D506="",$E506=""),"",SUM($D506)*SUM($E506))</f>
        <v/>
      </c>
      <c r="G506" s="21" t="str">
        <f>IF(AND($A506="",$B506="",$C506="",$D506="",$E506=""),"",IF($A506="","N° de cession manquant",IF(OR(NOT(ISNUMBER($A506)),SUM($A506)&lt;1,SUM($A506)&gt;MAX('Opérations'!$I$14:$I$513),SUM($A506)&lt;&gt;INT(SUM($A506))),"Cession inconnue (colonne I de l’onglet Opérations)",IF(SUM($D506)&lt;=0,"Quantité manquante",IF($E506="","Cours manquant",IF(SUM($E506)&lt;0,"Cours négatif","OK"))))))</f>
        <v/>
      </c>
    </row>
    <row r="507" spans="1:7" x14ac:dyDescent="0.25">
      <c r="A507" s="22"/>
      <c r="B507" s="15"/>
      <c r="C507" s="15"/>
      <c r="D507" s="23"/>
      <c r="E507" s="16"/>
      <c r="F507" s="18" t="str">
        <f>IF(OR($D507="",$E507=""),"",SUM($D507)*SUM($E507))</f>
        <v/>
      </c>
      <c r="G507" s="21" t="str">
        <f>IF(AND($A507="",$B507="",$C507="",$D507="",$E507=""),"",IF($A507="","N° de cession manquant",IF(OR(NOT(ISNUMBER($A507)),SUM($A507)&lt;1,SUM($A507)&gt;MAX('Opérations'!$I$14:$I$513),SUM($A507)&lt;&gt;INT(SUM($A507))),"Cession inconnue (colonne I de l’onglet Opérations)",IF(SUM($D507)&lt;=0,"Quantité manquante",IF($E507="","Cours manquant",IF(SUM($E507)&lt;0,"Cours négatif","OK"))))))</f>
        <v/>
      </c>
    </row>
    <row r="508" spans="1:7" x14ac:dyDescent="0.25">
      <c r="A508" s="22"/>
      <c r="B508" s="15"/>
      <c r="C508" s="15"/>
      <c r="D508" s="23"/>
      <c r="E508" s="16"/>
      <c r="F508" s="18" t="str">
        <f>IF(OR($D508="",$E508=""),"",SUM($D508)*SUM($E508))</f>
        <v/>
      </c>
      <c r="G508" s="21" t="str">
        <f>IF(AND($A508="",$B508="",$C508="",$D508="",$E508=""),"",IF($A508="","N° de cession manquant",IF(OR(NOT(ISNUMBER($A508)),SUM($A508)&lt;1,SUM($A508)&gt;MAX('Opérations'!$I$14:$I$513),SUM($A508)&lt;&gt;INT(SUM($A508))),"Cession inconnue (colonne I de l’onglet Opérations)",IF(SUM($D508)&lt;=0,"Quantité manquante",IF($E508="","Cours manquant",IF(SUM($E508)&lt;0,"Cours négatif","OK"))))))</f>
        <v/>
      </c>
    </row>
    <row r="509" spans="1:7" x14ac:dyDescent="0.25">
      <c r="A509" s="22"/>
      <c r="B509" s="15"/>
      <c r="C509" s="15"/>
      <c r="D509" s="23"/>
      <c r="E509" s="16"/>
      <c r="F509" s="18" t="str">
        <f>IF(OR($D509="",$E509=""),"",SUM($D509)*SUM($E509))</f>
        <v/>
      </c>
      <c r="G509" s="21" t="str">
        <f>IF(AND($A509="",$B509="",$C509="",$D509="",$E509=""),"",IF($A509="","N° de cession manquant",IF(OR(NOT(ISNUMBER($A509)),SUM($A509)&lt;1,SUM($A509)&gt;MAX('Opérations'!$I$14:$I$513),SUM($A509)&lt;&gt;INT(SUM($A509))),"Cession inconnue (colonne I de l’onglet Opérations)",IF(SUM($D509)&lt;=0,"Quantité manquante",IF($E509="","Cours manquant",IF(SUM($E509)&lt;0,"Cours négatif","OK"))))))</f>
        <v/>
      </c>
    </row>
    <row r="510" spans="1:7" x14ac:dyDescent="0.25">
      <c r="A510" s="22"/>
      <c r="B510" s="15"/>
      <c r="C510" s="15"/>
      <c r="D510" s="23"/>
      <c r="E510" s="16"/>
      <c r="F510" s="18" t="str">
        <f>IF(OR($D510="",$E510=""),"",SUM($D510)*SUM($E510))</f>
        <v/>
      </c>
      <c r="G510" s="21" t="str">
        <f>IF(AND($A510="",$B510="",$C510="",$D510="",$E510=""),"",IF($A510="","N° de cession manquant",IF(OR(NOT(ISNUMBER($A510)),SUM($A510)&lt;1,SUM($A510)&gt;MAX('Opérations'!$I$14:$I$513),SUM($A510)&lt;&gt;INT(SUM($A510))),"Cession inconnue (colonne I de l’onglet Opérations)",IF(SUM($D510)&lt;=0,"Quantité manquante",IF($E510="","Cours manquant",IF(SUM($E510)&lt;0,"Cours négatif","OK"))))))</f>
        <v/>
      </c>
    </row>
    <row r="511" spans="1:7" x14ac:dyDescent="0.25">
      <c r="A511" s="22"/>
      <c r="B511" s="15"/>
      <c r="C511" s="15"/>
      <c r="D511" s="23"/>
      <c r="E511" s="16"/>
      <c r="F511" s="18" t="str">
        <f>IF(OR($D511="",$E511=""),"",SUM($D511)*SUM($E511))</f>
        <v/>
      </c>
      <c r="G511" s="21" t="str">
        <f>IF(AND($A511="",$B511="",$C511="",$D511="",$E511=""),"",IF($A511="","N° de cession manquant",IF(OR(NOT(ISNUMBER($A511)),SUM($A511)&lt;1,SUM($A511)&gt;MAX('Opérations'!$I$14:$I$513),SUM($A511)&lt;&gt;INT(SUM($A511))),"Cession inconnue (colonne I de l’onglet Opérations)",IF(SUM($D511)&lt;=0,"Quantité manquante",IF($E511="","Cours manquant",IF(SUM($E511)&lt;0,"Cours négatif","OK"))))))</f>
        <v/>
      </c>
    </row>
    <row r="512" spans="1:7" x14ac:dyDescent="0.25">
      <c r="A512" s="22"/>
      <c r="B512" s="15"/>
      <c r="C512" s="15"/>
      <c r="D512" s="23"/>
      <c r="E512" s="16"/>
      <c r="F512" s="18" t="str">
        <f>IF(OR($D512="",$E512=""),"",SUM($D512)*SUM($E512))</f>
        <v/>
      </c>
      <c r="G512" s="21" t="str">
        <f>IF(AND($A512="",$B512="",$C512="",$D512="",$E512=""),"",IF($A512="","N° de cession manquant",IF(OR(NOT(ISNUMBER($A512)),SUM($A512)&lt;1,SUM($A512)&gt;MAX('Opérations'!$I$14:$I$513),SUM($A512)&lt;&gt;INT(SUM($A512))),"Cession inconnue (colonne I de l’onglet Opérations)",IF(SUM($D512)&lt;=0,"Quantité manquante",IF($E512="","Cours manquant",IF(SUM($E512)&lt;0,"Cours négatif","OK"))))))</f>
        <v/>
      </c>
    </row>
    <row r="513" spans="1:7" x14ac:dyDescent="0.25">
      <c r="A513" s="22"/>
      <c r="B513" s="15"/>
      <c r="C513" s="15"/>
      <c r="D513" s="23"/>
      <c r="E513" s="16"/>
      <c r="F513" s="18" t="str">
        <f>IF(OR($D513="",$E513=""),"",SUM($D513)*SUM($E513))</f>
        <v/>
      </c>
      <c r="G513" s="21" t="str">
        <f>IF(AND($A513="",$B513="",$C513="",$D513="",$E513=""),"",IF($A513="","N° de cession manquant",IF(OR(NOT(ISNUMBER($A513)),SUM($A513)&lt;1,SUM($A513)&gt;MAX('Opérations'!$I$14:$I$513),SUM($A513)&lt;&gt;INT(SUM($A513))),"Cession inconnue (colonne I de l’onglet Opérations)",IF(SUM($D513)&lt;=0,"Quantité manquante",IF($E513="","Cours manquant",IF(SUM($E513)&lt;0,"Cours négatif","OK"))))))</f>
        <v/>
      </c>
    </row>
    <row r="514" spans="1:7" x14ac:dyDescent="0.25">
      <c r="A514" s="22"/>
      <c r="B514" s="15"/>
      <c r="C514" s="15"/>
      <c r="D514" s="23"/>
      <c r="E514" s="16"/>
      <c r="F514" s="18" t="str">
        <f>IF(OR($D514="",$E514=""),"",SUM($D514)*SUM($E514))</f>
        <v/>
      </c>
      <c r="G514" s="21" t="str">
        <f>IF(AND($A514="",$B514="",$C514="",$D514="",$E514=""),"",IF($A514="","N° de cession manquant",IF(OR(NOT(ISNUMBER($A514)),SUM($A514)&lt;1,SUM($A514)&gt;MAX('Opérations'!$I$14:$I$513),SUM($A514)&lt;&gt;INT(SUM($A514))),"Cession inconnue (colonne I de l’onglet Opérations)",IF(SUM($D514)&lt;=0,"Quantité manquante",IF($E514="","Cours manquant",IF(SUM($E514)&lt;0,"Cours négatif","OK"))))))</f>
        <v/>
      </c>
    </row>
    <row r="515" spans="1:7" x14ac:dyDescent="0.25">
      <c r="A515" s="22"/>
      <c r="B515" s="15"/>
      <c r="C515" s="15"/>
      <c r="D515" s="23"/>
      <c r="E515" s="16"/>
      <c r="F515" s="18" t="str">
        <f>IF(OR($D515="",$E515=""),"",SUM($D515)*SUM($E515))</f>
        <v/>
      </c>
      <c r="G515" s="21" t="str">
        <f>IF(AND($A515="",$B515="",$C515="",$D515="",$E515=""),"",IF($A515="","N° de cession manquant",IF(OR(NOT(ISNUMBER($A515)),SUM($A515)&lt;1,SUM($A515)&gt;MAX('Opérations'!$I$14:$I$513),SUM($A515)&lt;&gt;INT(SUM($A515))),"Cession inconnue (colonne I de l’onglet Opérations)",IF(SUM($D515)&lt;=0,"Quantité manquante",IF($E515="","Cours manquant",IF(SUM($E515)&lt;0,"Cours négatif","OK"))))))</f>
        <v/>
      </c>
    </row>
    <row r="516" spans="1:7" x14ac:dyDescent="0.25">
      <c r="A516" s="22"/>
      <c r="B516" s="15"/>
      <c r="C516" s="15"/>
      <c r="D516" s="23"/>
      <c r="E516" s="16"/>
      <c r="F516" s="18" t="str">
        <f>IF(OR($D516="",$E516=""),"",SUM($D516)*SUM($E516))</f>
        <v/>
      </c>
      <c r="G516" s="21" t="str">
        <f>IF(AND($A516="",$B516="",$C516="",$D516="",$E516=""),"",IF($A516="","N° de cession manquant",IF(OR(NOT(ISNUMBER($A516)),SUM($A516)&lt;1,SUM($A516)&gt;MAX('Opérations'!$I$14:$I$513),SUM($A516)&lt;&gt;INT(SUM($A516))),"Cession inconnue (colonne I de l’onglet Opérations)",IF(SUM($D516)&lt;=0,"Quantité manquante",IF($E516="","Cours manquant",IF(SUM($E516)&lt;0,"Cours négatif","OK"))))))</f>
        <v/>
      </c>
    </row>
    <row r="517" spans="1:7" x14ac:dyDescent="0.25">
      <c r="A517" s="22"/>
      <c r="B517" s="15"/>
      <c r="C517" s="15"/>
      <c r="D517" s="23"/>
      <c r="E517" s="16"/>
      <c r="F517" s="18" t="str">
        <f>IF(OR($D517="",$E517=""),"",SUM($D517)*SUM($E517))</f>
        <v/>
      </c>
      <c r="G517" s="21" t="str">
        <f>IF(AND($A517="",$B517="",$C517="",$D517="",$E517=""),"",IF($A517="","N° de cession manquant",IF(OR(NOT(ISNUMBER($A517)),SUM($A517)&lt;1,SUM($A517)&gt;MAX('Opérations'!$I$14:$I$513),SUM($A517)&lt;&gt;INT(SUM($A517))),"Cession inconnue (colonne I de l’onglet Opérations)",IF(SUM($D517)&lt;=0,"Quantité manquante",IF($E517="","Cours manquant",IF(SUM($E517)&lt;0,"Cours négatif","OK"))))))</f>
        <v/>
      </c>
    </row>
    <row r="518" spans="1:7" x14ac:dyDescent="0.25">
      <c r="A518" s="22"/>
      <c r="B518" s="15"/>
      <c r="C518" s="15"/>
      <c r="D518" s="23"/>
      <c r="E518" s="16"/>
      <c r="F518" s="18" t="str">
        <f>IF(OR($D518="",$E518=""),"",SUM($D518)*SUM($E518))</f>
        <v/>
      </c>
      <c r="G518" s="21" t="str">
        <f>IF(AND($A518="",$B518="",$C518="",$D518="",$E518=""),"",IF($A518="","N° de cession manquant",IF(OR(NOT(ISNUMBER($A518)),SUM($A518)&lt;1,SUM($A518)&gt;MAX('Opérations'!$I$14:$I$513),SUM($A518)&lt;&gt;INT(SUM($A518))),"Cession inconnue (colonne I de l’onglet Opérations)",IF(SUM($D518)&lt;=0,"Quantité manquante",IF($E518="","Cours manquant",IF(SUM($E518)&lt;0,"Cours négatif","OK"))))))</f>
        <v/>
      </c>
    </row>
    <row r="519" spans="1:7" x14ac:dyDescent="0.25">
      <c r="A519" s="22"/>
      <c r="B519" s="15"/>
      <c r="C519" s="15"/>
      <c r="D519" s="23"/>
      <c r="E519" s="16"/>
      <c r="F519" s="18" t="str">
        <f>IF(OR($D519="",$E519=""),"",SUM($D519)*SUM($E519))</f>
        <v/>
      </c>
      <c r="G519" s="21" t="str">
        <f>IF(AND($A519="",$B519="",$C519="",$D519="",$E519=""),"",IF($A519="","N° de cession manquant",IF(OR(NOT(ISNUMBER($A519)),SUM($A519)&lt;1,SUM($A519)&gt;MAX('Opérations'!$I$14:$I$513),SUM($A519)&lt;&gt;INT(SUM($A519))),"Cession inconnue (colonne I de l’onglet Opérations)",IF(SUM($D519)&lt;=0,"Quantité manquante",IF($E519="","Cours manquant",IF(SUM($E519)&lt;0,"Cours négatif","OK"))))))</f>
        <v/>
      </c>
    </row>
    <row r="520" spans="1:7" x14ac:dyDescent="0.25">
      <c r="A520" s="22"/>
      <c r="B520" s="15"/>
      <c r="C520" s="15"/>
      <c r="D520" s="23"/>
      <c r="E520" s="16"/>
      <c r="F520" s="18" t="str">
        <f>IF(OR($D520="",$E520=""),"",SUM($D520)*SUM($E520))</f>
        <v/>
      </c>
      <c r="G520" s="21" t="str">
        <f>IF(AND($A520="",$B520="",$C520="",$D520="",$E520=""),"",IF($A520="","N° de cession manquant",IF(OR(NOT(ISNUMBER($A520)),SUM($A520)&lt;1,SUM($A520)&gt;MAX('Opérations'!$I$14:$I$513),SUM($A520)&lt;&gt;INT(SUM($A520))),"Cession inconnue (colonne I de l’onglet Opérations)",IF(SUM($D520)&lt;=0,"Quantité manquante",IF($E520="","Cours manquant",IF(SUM($E520)&lt;0,"Cours négatif","OK"))))))</f>
        <v/>
      </c>
    </row>
    <row r="521" spans="1:7" x14ac:dyDescent="0.25">
      <c r="A521" s="22"/>
      <c r="B521" s="15"/>
      <c r="C521" s="15"/>
      <c r="D521" s="23"/>
      <c r="E521" s="16"/>
      <c r="F521" s="18" t="str">
        <f>IF(OR($D521="",$E521=""),"",SUM($D521)*SUM($E521))</f>
        <v/>
      </c>
      <c r="G521" s="21" t="str">
        <f>IF(AND($A521="",$B521="",$C521="",$D521="",$E521=""),"",IF($A521="","N° de cession manquant",IF(OR(NOT(ISNUMBER($A521)),SUM($A521)&lt;1,SUM($A521)&gt;MAX('Opérations'!$I$14:$I$513),SUM($A521)&lt;&gt;INT(SUM($A521))),"Cession inconnue (colonne I de l’onglet Opérations)",IF(SUM($D521)&lt;=0,"Quantité manquante",IF($E521="","Cours manquant",IF(SUM($E521)&lt;0,"Cours négatif","OK"))))))</f>
        <v/>
      </c>
    </row>
    <row r="522" spans="1:7" x14ac:dyDescent="0.25">
      <c r="A522" s="22"/>
      <c r="B522" s="15"/>
      <c r="C522" s="15"/>
      <c r="D522" s="23"/>
      <c r="E522" s="16"/>
      <c r="F522" s="18" t="str">
        <f>IF(OR($D522="",$E522=""),"",SUM($D522)*SUM($E522))</f>
        <v/>
      </c>
      <c r="G522" s="21" t="str">
        <f>IF(AND($A522="",$B522="",$C522="",$D522="",$E522=""),"",IF($A522="","N° de cession manquant",IF(OR(NOT(ISNUMBER($A522)),SUM($A522)&lt;1,SUM($A522)&gt;MAX('Opérations'!$I$14:$I$513),SUM($A522)&lt;&gt;INT(SUM($A522))),"Cession inconnue (colonne I de l’onglet Opérations)",IF(SUM($D522)&lt;=0,"Quantité manquante",IF($E522="","Cours manquant",IF(SUM($E522)&lt;0,"Cours négatif","OK"))))))</f>
        <v/>
      </c>
    </row>
    <row r="523" spans="1:7" x14ac:dyDescent="0.25">
      <c r="A523" s="22"/>
      <c r="B523" s="15"/>
      <c r="C523" s="15"/>
      <c r="D523" s="23"/>
      <c r="E523" s="16"/>
      <c r="F523" s="18" t="str">
        <f>IF(OR($D523="",$E523=""),"",SUM($D523)*SUM($E523))</f>
        <v/>
      </c>
      <c r="G523" s="21" t="str">
        <f>IF(AND($A523="",$B523="",$C523="",$D523="",$E523=""),"",IF($A523="","N° de cession manquant",IF(OR(NOT(ISNUMBER($A523)),SUM($A523)&lt;1,SUM($A523)&gt;MAX('Opérations'!$I$14:$I$513),SUM($A523)&lt;&gt;INT(SUM($A523))),"Cession inconnue (colonne I de l’onglet Opérations)",IF(SUM($D523)&lt;=0,"Quantité manquante",IF($E523="","Cours manquant",IF(SUM($E523)&lt;0,"Cours négatif","OK"))))))</f>
        <v/>
      </c>
    </row>
    <row r="524" spans="1:7" x14ac:dyDescent="0.25">
      <c r="A524" s="22"/>
      <c r="B524" s="15"/>
      <c r="C524" s="15"/>
      <c r="D524" s="23"/>
      <c r="E524" s="16"/>
      <c r="F524" s="18" t="str">
        <f>IF(OR($D524="",$E524=""),"",SUM($D524)*SUM($E524))</f>
        <v/>
      </c>
      <c r="G524" s="21" t="str">
        <f>IF(AND($A524="",$B524="",$C524="",$D524="",$E524=""),"",IF($A524="","N° de cession manquant",IF(OR(NOT(ISNUMBER($A524)),SUM($A524)&lt;1,SUM($A524)&gt;MAX('Opérations'!$I$14:$I$513),SUM($A524)&lt;&gt;INT(SUM($A524))),"Cession inconnue (colonne I de l’onglet Opérations)",IF(SUM($D524)&lt;=0,"Quantité manquante",IF($E524="","Cours manquant",IF(SUM($E524)&lt;0,"Cours négatif","OK"))))))</f>
        <v/>
      </c>
    </row>
    <row r="525" spans="1:7" x14ac:dyDescent="0.25">
      <c r="A525" s="22"/>
      <c r="B525" s="15"/>
      <c r="C525" s="15"/>
      <c r="D525" s="23"/>
      <c r="E525" s="16"/>
      <c r="F525" s="18" t="str">
        <f>IF(OR($D525="",$E525=""),"",SUM($D525)*SUM($E525))</f>
        <v/>
      </c>
      <c r="G525" s="21" t="str">
        <f>IF(AND($A525="",$B525="",$C525="",$D525="",$E525=""),"",IF($A525="","N° de cession manquant",IF(OR(NOT(ISNUMBER($A525)),SUM($A525)&lt;1,SUM($A525)&gt;MAX('Opérations'!$I$14:$I$513),SUM($A525)&lt;&gt;INT(SUM($A525))),"Cession inconnue (colonne I de l’onglet Opérations)",IF(SUM($D525)&lt;=0,"Quantité manquante",IF($E525="","Cours manquant",IF(SUM($E525)&lt;0,"Cours négatif","OK"))))))</f>
        <v/>
      </c>
    </row>
    <row r="526" spans="1:7" x14ac:dyDescent="0.25">
      <c r="A526" s="22"/>
      <c r="B526" s="15"/>
      <c r="C526" s="15"/>
      <c r="D526" s="23"/>
      <c r="E526" s="16"/>
      <c r="F526" s="18" t="str">
        <f>IF(OR($D526="",$E526=""),"",SUM($D526)*SUM($E526))</f>
        <v/>
      </c>
      <c r="G526" s="21" t="str">
        <f>IF(AND($A526="",$B526="",$C526="",$D526="",$E526=""),"",IF($A526="","N° de cession manquant",IF(OR(NOT(ISNUMBER($A526)),SUM($A526)&lt;1,SUM($A526)&gt;MAX('Opérations'!$I$14:$I$513),SUM($A526)&lt;&gt;INT(SUM($A526))),"Cession inconnue (colonne I de l’onglet Opérations)",IF(SUM($D526)&lt;=0,"Quantité manquante",IF($E526="","Cours manquant",IF(SUM($E526)&lt;0,"Cours négatif","OK"))))))</f>
        <v/>
      </c>
    </row>
    <row r="527" spans="1:7" x14ac:dyDescent="0.25">
      <c r="A527" s="22"/>
      <c r="B527" s="15"/>
      <c r="C527" s="15"/>
      <c r="D527" s="23"/>
      <c r="E527" s="16"/>
      <c r="F527" s="18" t="str">
        <f>IF(OR($D527="",$E527=""),"",SUM($D527)*SUM($E527))</f>
        <v/>
      </c>
      <c r="G527" s="21" t="str">
        <f>IF(AND($A527="",$B527="",$C527="",$D527="",$E527=""),"",IF($A527="","N° de cession manquant",IF(OR(NOT(ISNUMBER($A527)),SUM($A527)&lt;1,SUM($A527)&gt;MAX('Opérations'!$I$14:$I$513),SUM($A527)&lt;&gt;INT(SUM($A527))),"Cession inconnue (colonne I de l’onglet Opérations)",IF(SUM($D527)&lt;=0,"Quantité manquante",IF($E527="","Cours manquant",IF(SUM($E527)&lt;0,"Cours négatif","OK"))))))</f>
        <v/>
      </c>
    </row>
    <row r="528" spans="1:7" x14ac:dyDescent="0.25">
      <c r="A528" s="22"/>
      <c r="B528" s="15"/>
      <c r="C528" s="15"/>
      <c r="D528" s="23"/>
      <c r="E528" s="16"/>
      <c r="F528" s="18" t="str">
        <f>IF(OR($D528="",$E528=""),"",SUM($D528)*SUM($E528))</f>
        <v/>
      </c>
      <c r="G528" s="21" t="str">
        <f>IF(AND($A528="",$B528="",$C528="",$D528="",$E528=""),"",IF($A528="","N° de cession manquant",IF(OR(NOT(ISNUMBER($A528)),SUM($A528)&lt;1,SUM($A528)&gt;MAX('Opérations'!$I$14:$I$513),SUM($A528)&lt;&gt;INT(SUM($A528))),"Cession inconnue (colonne I de l’onglet Opérations)",IF(SUM($D528)&lt;=0,"Quantité manquante",IF($E528="","Cours manquant",IF(SUM($E528)&lt;0,"Cours négatif","OK"))))))</f>
        <v/>
      </c>
    </row>
    <row r="529" spans="1:7" x14ac:dyDescent="0.25">
      <c r="A529" s="22"/>
      <c r="B529" s="15"/>
      <c r="C529" s="15"/>
      <c r="D529" s="23"/>
      <c r="E529" s="16"/>
      <c r="F529" s="18" t="str">
        <f>IF(OR($D529="",$E529=""),"",SUM($D529)*SUM($E529))</f>
        <v/>
      </c>
      <c r="G529" s="21" t="str">
        <f>IF(AND($A529="",$B529="",$C529="",$D529="",$E529=""),"",IF($A529="","N° de cession manquant",IF(OR(NOT(ISNUMBER($A529)),SUM($A529)&lt;1,SUM($A529)&gt;MAX('Opérations'!$I$14:$I$513),SUM($A529)&lt;&gt;INT(SUM($A529))),"Cession inconnue (colonne I de l’onglet Opérations)",IF(SUM($D529)&lt;=0,"Quantité manquante",IF($E529="","Cours manquant",IF(SUM($E529)&lt;0,"Cours négatif","OK"))))))</f>
        <v/>
      </c>
    </row>
    <row r="530" spans="1:7" x14ac:dyDescent="0.25">
      <c r="A530" s="22"/>
      <c r="B530" s="15"/>
      <c r="C530" s="15"/>
      <c r="D530" s="23"/>
      <c r="E530" s="16"/>
      <c r="F530" s="18" t="str">
        <f>IF(OR($D530="",$E530=""),"",SUM($D530)*SUM($E530))</f>
        <v/>
      </c>
      <c r="G530" s="21" t="str">
        <f>IF(AND($A530="",$B530="",$C530="",$D530="",$E530=""),"",IF($A530="","N° de cession manquant",IF(OR(NOT(ISNUMBER($A530)),SUM($A530)&lt;1,SUM($A530)&gt;MAX('Opérations'!$I$14:$I$513),SUM($A530)&lt;&gt;INT(SUM($A530))),"Cession inconnue (colonne I de l’onglet Opérations)",IF(SUM($D530)&lt;=0,"Quantité manquante",IF($E530="","Cours manquant",IF(SUM($E530)&lt;0,"Cours négatif","OK"))))))</f>
        <v/>
      </c>
    </row>
    <row r="531" spans="1:7" x14ac:dyDescent="0.25">
      <c r="A531" s="22"/>
      <c r="B531" s="15"/>
      <c r="C531" s="15"/>
      <c r="D531" s="23"/>
      <c r="E531" s="16"/>
      <c r="F531" s="18" t="str">
        <f>IF(OR($D531="",$E531=""),"",SUM($D531)*SUM($E531))</f>
        <v/>
      </c>
      <c r="G531" s="21" t="str">
        <f>IF(AND($A531="",$B531="",$C531="",$D531="",$E531=""),"",IF($A531="","N° de cession manquant",IF(OR(NOT(ISNUMBER($A531)),SUM($A531)&lt;1,SUM($A531)&gt;MAX('Opérations'!$I$14:$I$513),SUM($A531)&lt;&gt;INT(SUM($A531))),"Cession inconnue (colonne I de l’onglet Opérations)",IF(SUM($D531)&lt;=0,"Quantité manquante",IF($E531="","Cours manquant",IF(SUM($E531)&lt;0,"Cours négatif","OK"))))))</f>
        <v/>
      </c>
    </row>
    <row r="532" spans="1:7" x14ac:dyDescent="0.25">
      <c r="A532" s="22"/>
      <c r="B532" s="15"/>
      <c r="C532" s="15"/>
      <c r="D532" s="23"/>
      <c r="E532" s="16"/>
      <c r="F532" s="18" t="str">
        <f>IF(OR($D532="",$E532=""),"",SUM($D532)*SUM($E532))</f>
        <v/>
      </c>
      <c r="G532" s="21" t="str">
        <f>IF(AND($A532="",$B532="",$C532="",$D532="",$E532=""),"",IF($A532="","N° de cession manquant",IF(OR(NOT(ISNUMBER($A532)),SUM($A532)&lt;1,SUM($A532)&gt;MAX('Opérations'!$I$14:$I$513),SUM($A532)&lt;&gt;INT(SUM($A532))),"Cession inconnue (colonne I de l’onglet Opérations)",IF(SUM($D532)&lt;=0,"Quantité manquante",IF($E532="","Cours manquant",IF(SUM($E532)&lt;0,"Cours négatif","OK"))))))</f>
        <v/>
      </c>
    </row>
    <row r="533" spans="1:7" x14ac:dyDescent="0.25">
      <c r="A533" s="22"/>
      <c r="B533" s="15"/>
      <c r="C533" s="15"/>
      <c r="D533" s="23"/>
      <c r="E533" s="16"/>
      <c r="F533" s="18" t="str">
        <f>IF(OR($D533="",$E533=""),"",SUM($D533)*SUM($E533))</f>
        <v/>
      </c>
      <c r="G533" s="21" t="str">
        <f>IF(AND($A533="",$B533="",$C533="",$D533="",$E533=""),"",IF($A533="","N° de cession manquant",IF(OR(NOT(ISNUMBER($A533)),SUM($A533)&lt;1,SUM($A533)&gt;MAX('Opérations'!$I$14:$I$513),SUM($A533)&lt;&gt;INT(SUM($A533))),"Cession inconnue (colonne I de l’onglet Opérations)",IF(SUM($D533)&lt;=0,"Quantité manquante",IF($E533="","Cours manquant",IF(SUM($E533)&lt;0,"Cours négatif","OK"))))))</f>
        <v/>
      </c>
    </row>
    <row r="534" spans="1:7" x14ac:dyDescent="0.25">
      <c r="A534" s="22"/>
      <c r="B534" s="15"/>
      <c r="C534" s="15"/>
      <c r="D534" s="23"/>
      <c r="E534" s="16"/>
      <c r="F534" s="18" t="str">
        <f>IF(OR($D534="",$E534=""),"",SUM($D534)*SUM($E534))</f>
        <v/>
      </c>
      <c r="G534" s="21" t="str">
        <f>IF(AND($A534="",$B534="",$C534="",$D534="",$E534=""),"",IF($A534="","N° de cession manquant",IF(OR(NOT(ISNUMBER($A534)),SUM($A534)&lt;1,SUM($A534)&gt;MAX('Opérations'!$I$14:$I$513),SUM($A534)&lt;&gt;INT(SUM($A534))),"Cession inconnue (colonne I de l’onglet Opérations)",IF(SUM($D534)&lt;=0,"Quantité manquante",IF($E534="","Cours manquant",IF(SUM($E534)&lt;0,"Cours négatif","OK"))))))</f>
        <v/>
      </c>
    </row>
    <row r="535" spans="1:7" x14ac:dyDescent="0.25">
      <c r="A535" s="22"/>
      <c r="B535" s="15"/>
      <c r="C535" s="15"/>
      <c r="D535" s="23"/>
      <c r="E535" s="16"/>
      <c r="F535" s="18" t="str">
        <f>IF(OR($D535="",$E535=""),"",SUM($D535)*SUM($E535))</f>
        <v/>
      </c>
      <c r="G535" s="21" t="str">
        <f>IF(AND($A535="",$B535="",$C535="",$D535="",$E535=""),"",IF($A535="","N° de cession manquant",IF(OR(NOT(ISNUMBER($A535)),SUM($A535)&lt;1,SUM($A535)&gt;MAX('Opérations'!$I$14:$I$513),SUM($A535)&lt;&gt;INT(SUM($A535))),"Cession inconnue (colonne I de l’onglet Opérations)",IF(SUM($D535)&lt;=0,"Quantité manquante",IF($E535="","Cours manquant",IF(SUM($E535)&lt;0,"Cours négatif","OK"))))))</f>
        <v/>
      </c>
    </row>
    <row r="536" spans="1:7" x14ac:dyDescent="0.25">
      <c r="A536" s="22"/>
      <c r="B536" s="15"/>
      <c r="C536" s="15"/>
      <c r="D536" s="23"/>
      <c r="E536" s="16"/>
      <c r="F536" s="18" t="str">
        <f>IF(OR($D536="",$E536=""),"",SUM($D536)*SUM($E536))</f>
        <v/>
      </c>
      <c r="G536" s="21" t="str">
        <f>IF(AND($A536="",$B536="",$C536="",$D536="",$E536=""),"",IF($A536="","N° de cession manquant",IF(OR(NOT(ISNUMBER($A536)),SUM($A536)&lt;1,SUM($A536)&gt;MAX('Opérations'!$I$14:$I$513),SUM($A536)&lt;&gt;INT(SUM($A536))),"Cession inconnue (colonne I de l’onglet Opérations)",IF(SUM($D536)&lt;=0,"Quantité manquante",IF($E536="","Cours manquant",IF(SUM($E536)&lt;0,"Cours négatif","OK"))))))</f>
        <v/>
      </c>
    </row>
    <row r="537" spans="1:7" x14ac:dyDescent="0.25">
      <c r="A537" s="22"/>
      <c r="B537" s="15"/>
      <c r="C537" s="15"/>
      <c r="D537" s="23"/>
      <c r="E537" s="16"/>
      <c r="F537" s="18" t="str">
        <f>IF(OR($D537="",$E537=""),"",SUM($D537)*SUM($E537))</f>
        <v/>
      </c>
      <c r="G537" s="21" t="str">
        <f>IF(AND($A537="",$B537="",$C537="",$D537="",$E537=""),"",IF($A537="","N° de cession manquant",IF(OR(NOT(ISNUMBER($A537)),SUM($A537)&lt;1,SUM($A537)&gt;MAX('Opérations'!$I$14:$I$513),SUM($A537)&lt;&gt;INT(SUM($A537))),"Cession inconnue (colonne I de l’onglet Opérations)",IF(SUM($D537)&lt;=0,"Quantité manquante",IF($E537="","Cours manquant",IF(SUM($E537)&lt;0,"Cours négatif","OK"))))))</f>
        <v/>
      </c>
    </row>
    <row r="538" spans="1:7" x14ac:dyDescent="0.25">
      <c r="A538" s="22"/>
      <c r="B538" s="15"/>
      <c r="C538" s="15"/>
      <c r="D538" s="23"/>
      <c r="E538" s="16"/>
      <c r="F538" s="18" t="str">
        <f>IF(OR($D538="",$E538=""),"",SUM($D538)*SUM($E538))</f>
        <v/>
      </c>
      <c r="G538" s="21" t="str">
        <f>IF(AND($A538="",$B538="",$C538="",$D538="",$E538=""),"",IF($A538="","N° de cession manquant",IF(OR(NOT(ISNUMBER($A538)),SUM($A538)&lt;1,SUM($A538)&gt;MAX('Opérations'!$I$14:$I$513),SUM($A538)&lt;&gt;INT(SUM($A538))),"Cession inconnue (colonne I de l’onglet Opérations)",IF(SUM($D538)&lt;=0,"Quantité manquante",IF($E538="","Cours manquant",IF(SUM($E538)&lt;0,"Cours négatif","OK"))))))</f>
        <v/>
      </c>
    </row>
    <row r="539" spans="1:7" x14ac:dyDescent="0.25">
      <c r="A539" s="22"/>
      <c r="B539" s="15"/>
      <c r="C539" s="15"/>
      <c r="D539" s="23"/>
      <c r="E539" s="16"/>
      <c r="F539" s="18" t="str">
        <f>IF(OR($D539="",$E539=""),"",SUM($D539)*SUM($E539))</f>
        <v/>
      </c>
      <c r="G539" s="21" t="str">
        <f>IF(AND($A539="",$B539="",$C539="",$D539="",$E539=""),"",IF($A539="","N° de cession manquant",IF(OR(NOT(ISNUMBER($A539)),SUM($A539)&lt;1,SUM($A539)&gt;MAX('Opérations'!$I$14:$I$513),SUM($A539)&lt;&gt;INT(SUM($A539))),"Cession inconnue (colonne I de l’onglet Opérations)",IF(SUM($D539)&lt;=0,"Quantité manquante",IF($E539="","Cours manquant",IF(SUM($E539)&lt;0,"Cours négatif","OK"))))))</f>
        <v/>
      </c>
    </row>
    <row r="540" spans="1:7" x14ac:dyDescent="0.25">
      <c r="A540" s="22"/>
      <c r="B540" s="15"/>
      <c r="C540" s="15"/>
      <c r="D540" s="23"/>
      <c r="E540" s="16"/>
      <c r="F540" s="18" t="str">
        <f>IF(OR($D540="",$E540=""),"",SUM($D540)*SUM($E540))</f>
        <v/>
      </c>
      <c r="G540" s="21" t="str">
        <f>IF(AND($A540="",$B540="",$C540="",$D540="",$E540=""),"",IF($A540="","N° de cession manquant",IF(OR(NOT(ISNUMBER($A540)),SUM($A540)&lt;1,SUM($A540)&gt;MAX('Opérations'!$I$14:$I$513),SUM($A540)&lt;&gt;INT(SUM($A540))),"Cession inconnue (colonne I de l’onglet Opérations)",IF(SUM($D540)&lt;=0,"Quantité manquante",IF($E540="","Cours manquant",IF(SUM($E540)&lt;0,"Cours négatif","OK"))))))</f>
        <v/>
      </c>
    </row>
    <row r="541" spans="1:7" x14ac:dyDescent="0.25">
      <c r="A541" s="22"/>
      <c r="B541" s="15"/>
      <c r="C541" s="15"/>
      <c r="D541" s="23"/>
      <c r="E541" s="16"/>
      <c r="F541" s="18" t="str">
        <f>IF(OR($D541="",$E541=""),"",SUM($D541)*SUM($E541))</f>
        <v/>
      </c>
      <c r="G541" s="21" t="str">
        <f>IF(AND($A541="",$B541="",$C541="",$D541="",$E541=""),"",IF($A541="","N° de cession manquant",IF(OR(NOT(ISNUMBER($A541)),SUM($A541)&lt;1,SUM($A541)&gt;MAX('Opérations'!$I$14:$I$513),SUM($A541)&lt;&gt;INT(SUM($A541))),"Cession inconnue (colonne I de l’onglet Opérations)",IF(SUM($D541)&lt;=0,"Quantité manquante",IF($E541="","Cours manquant",IF(SUM($E541)&lt;0,"Cours négatif","OK"))))))</f>
        <v/>
      </c>
    </row>
    <row r="542" spans="1:7" x14ac:dyDescent="0.25">
      <c r="A542" s="22"/>
      <c r="B542" s="15"/>
      <c r="C542" s="15"/>
      <c r="D542" s="23"/>
      <c r="E542" s="16"/>
      <c r="F542" s="18" t="str">
        <f>IF(OR($D542="",$E542=""),"",SUM($D542)*SUM($E542))</f>
        <v/>
      </c>
      <c r="G542" s="21" t="str">
        <f>IF(AND($A542="",$B542="",$C542="",$D542="",$E542=""),"",IF($A542="","N° de cession manquant",IF(OR(NOT(ISNUMBER($A542)),SUM($A542)&lt;1,SUM($A542)&gt;MAX('Opérations'!$I$14:$I$513),SUM($A542)&lt;&gt;INT(SUM($A542))),"Cession inconnue (colonne I de l’onglet Opérations)",IF(SUM($D542)&lt;=0,"Quantité manquante",IF($E542="","Cours manquant",IF(SUM($E542)&lt;0,"Cours négatif","OK"))))))</f>
        <v/>
      </c>
    </row>
    <row r="543" spans="1:7" x14ac:dyDescent="0.25">
      <c r="A543" s="22"/>
      <c r="B543" s="15"/>
      <c r="C543" s="15"/>
      <c r="D543" s="23"/>
      <c r="E543" s="16"/>
      <c r="F543" s="18" t="str">
        <f>IF(OR($D543="",$E543=""),"",SUM($D543)*SUM($E543))</f>
        <v/>
      </c>
      <c r="G543" s="21" t="str">
        <f>IF(AND($A543="",$B543="",$C543="",$D543="",$E543=""),"",IF($A543="","N° de cession manquant",IF(OR(NOT(ISNUMBER($A543)),SUM($A543)&lt;1,SUM($A543)&gt;MAX('Opérations'!$I$14:$I$513),SUM($A543)&lt;&gt;INT(SUM($A543))),"Cession inconnue (colonne I de l’onglet Opérations)",IF(SUM($D543)&lt;=0,"Quantité manquante",IF($E543="","Cours manquant",IF(SUM($E543)&lt;0,"Cours négatif","OK"))))))</f>
        <v/>
      </c>
    </row>
    <row r="544" spans="1:7" x14ac:dyDescent="0.25">
      <c r="A544" s="22"/>
      <c r="B544" s="15"/>
      <c r="C544" s="15"/>
      <c r="D544" s="23"/>
      <c r="E544" s="16"/>
      <c r="F544" s="18" t="str">
        <f>IF(OR($D544="",$E544=""),"",SUM($D544)*SUM($E544))</f>
        <v/>
      </c>
      <c r="G544" s="21" t="str">
        <f>IF(AND($A544="",$B544="",$C544="",$D544="",$E544=""),"",IF($A544="","N° de cession manquant",IF(OR(NOT(ISNUMBER($A544)),SUM($A544)&lt;1,SUM($A544)&gt;MAX('Opérations'!$I$14:$I$513),SUM($A544)&lt;&gt;INT(SUM($A544))),"Cession inconnue (colonne I de l’onglet Opérations)",IF(SUM($D544)&lt;=0,"Quantité manquante",IF($E544="","Cours manquant",IF(SUM($E544)&lt;0,"Cours négatif","OK"))))))</f>
        <v/>
      </c>
    </row>
    <row r="545" spans="1:7" x14ac:dyDescent="0.25">
      <c r="A545" s="22"/>
      <c r="B545" s="15"/>
      <c r="C545" s="15"/>
      <c r="D545" s="23"/>
      <c r="E545" s="16"/>
      <c r="F545" s="18" t="str">
        <f>IF(OR($D545="",$E545=""),"",SUM($D545)*SUM($E545))</f>
        <v/>
      </c>
      <c r="G545" s="21" t="str">
        <f>IF(AND($A545="",$B545="",$C545="",$D545="",$E545=""),"",IF($A545="","N° de cession manquant",IF(OR(NOT(ISNUMBER($A545)),SUM($A545)&lt;1,SUM($A545)&gt;MAX('Opérations'!$I$14:$I$513),SUM($A545)&lt;&gt;INT(SUM($A545))),"Cession inconnue (colonne I de l’onglet Opérations)",IF(SUM($D545)&lt;=0,"Quantité manquante",IF($E545="","Cours manquant",IF(SUM($E545)&lt;0,"Cours négatif","OK"))))))</f>
        <v/>
      </c>
    </row>
    <row r="546" spans="1:7" x14ac:dyDescent="0.25">
      <c r="A546" s="22"/>
      <c r="B546" s="15"/>
      <c r="C546" s="15"/>
      <c r="D546" s="23"/>
      <c r="E546" s="16"/>
      <c r="F546" s="18" t="str">
        <f>IF(OR($D546="",$E546=""),"",SUM($D546)*SUM($E546))</f>
        <v/>
      </c>
      <c r="G546" s="21" t="str">
        <f>IF(AND($A546="",$B546="",$C546="",$D546="",$E546=""),"",IF($A546="","N° de cession manquant",IF(OR(NOT(ISNUMBER($A546)),SUM($A546)&lt;1,SUM($A546)&gt;MAX('Opérations'!$I$14:$I$513),SUM($A546)&lt;&gt;INT(SUM($A546))),"Cession inconnue (colonne I de l’onglet Opérations)",IF(SUM($D546)&lt;=0,"Quantité manquante",IF($E546="","Cours manquant",IF(SUM($E546)&lt;0,"Cours négatif","OK"))))))</f>
        <v/>
      </c>
    </row>
    <row r="547" spans="1:7" x14ac:dyDescent="0.25">
      <c r="A547" s="22"/>
      <c r="B547" s="15"/>
      <c r="C547" s="15"/>
      <c r="D547" s="23"/>
      <c r="E547" s="16"/>
      <c r="F547" s="18" t="str">
        <f>IF(OR($D547="",$E547=""),"",SUM($D547)*SUM($E547))</f>
        <v/>
      </c>
      <c r="G547" s="21" t="str">
        <f>IF(AND($A547="",$B547="",$C547="",$D547="",$E547=""),"",IF($A547="","N° de cession manquant",IF(OR(NOT(ISNUMBER($A547)),SUM($A547)&lt;1,SUM($A547)&gt;MAX('Opérations'!$I$14:$I$513),SUM($A547)&lt;&gt;INT(SUM($A547))),"Cession inconnue (colonne I de l’onglet Opérations)",IF(SUM($D547)&lt;=0,"Quantité manquante",IF($E547="","Cours manquant",IF(SUM($E547)&lt;0,"Cours négatif","OK"))))))</f>
        <v/>
      </c>
    </row>
    <row r="548" spans="1:7" x14ac:dyDescent="0.25">
      <c r="A548" s="22"/>
      <c r="B548" s="15"/>
      <c r="C548" s="15"/>
      <c r="D548" s="23"/>
      <c r="E548" s="16"/>
      <c r="F548" s="18" t="str">
        <f>IF(OR($D548="",$E548=""),"",SUM($D548)*SUM($E548))</f>
        <v/>
      </c>
      <c r="G548" s="21" t="str">
        <f>IF(AND($A548="",$B548="",$C548="",$D548="",$E548=""),"",IF($A548="","N° de cession manquant",IF(OR(NOT(ISNUMBER($A548)),SUM($A548)&lt;1,SUM($A548)&gt;MAX('Opérations'!$I$14:$I$513),SUM($A548)&lt;&gt;INT(SUM($A548))),"Cession inconnue (colonne I de l’onglet Opérations)",IF(SUM($D548)&lt;=0,"Quantité manquante",IF($E548="","Cours manquant",IF(SUM($E548)&lt;0,"Cours négatif","OK"))))))</f>
        <v/>
      </c>
    </row>
    <row r="549" spans="1:7" x14ac:dyDescent="0.25">
      <c r="A549" s="22"/>
      <c r="B549" s="15"/>
      <c r="C549" s="15"/>
      <c r="D549" s="23"/>
      <c r="E549" s="16"/>
      <c r="F549" s="18" t="str">
        <f>IF(OR($D549="",$E549=""),"",SUM($D549)*SUM($E549))</f>
        <v/>
      </c>
      <c r="G549" s="21" t="str">
        <f>IF(AND($A549="",$B549="",$C549="",$D549="",$E549=""),"",IF($A549="","N° de cession manquant",IF(OR(NOT(ISNUMBER($A549)),SUM($A549)&lt;1,SUM($A549)&gt;MAX('Opérations'!$I$14:$I$513),SUM($A549)&lt;&gt;INT(SUM($A549))),"Cession inconnue (colonne I de l’onglet Opérations)",IF(SUM($D549)&lt;=0,"Quantité manquante",IF($E549="","Cours manquant",IF(SUM($E549)&lt;0,"Cours négatif","OK"))))))</f>
        <v/>
      </c>
    </row>
    <row r="550" spans="1:7" x14ac:dyDescent="0.25">
      <c r="A550" s="22"/>
      <c r="B550" s="15"/>
      <c r="C550" s="15"/>
      <c r="D550" s="23"/>
      <c r="E550" s="16"/>
      <c r="F550" s="18" t="str">
        <f>IF(OR($D550="",$E550=""),"",SUM($D550)*SUM($E550))</f>
        <v/>
      </c>
      <c r="G550" s="21" t="str">
        <f>IF(AND($A550="",$B550="",$C550="",$D550="",$E550=""),"",IF($A550="","N° de cession manquant",IF(OR(NOT(ISNUMBER($A550)),SUM($A550)&lt;1,SUM($A550)&gt;MAX('Opérations'!$I$14:$I$513),SUM($A550)&lt;&gt;INT(SUM($A550))),"Cession inconnue (colonne I de l’onglet Opérations)",IF(SUM($D550)&lt;=0,"Quantité manquante",IF($E550="","Cours manquant",IF(SUM($E550)&lt;0,"Cours négatif","OK"))))))</f>
        <v/>
      </c>
    </row>
    <row r="551" spans="1:7" x14ac:dyDescent="0.25">
      <c r="A551" s="22"/>
      <c r="B551" s="15"/>
      <c r="C551" s="15"/>
      <c r="D551" s="23"/>
      <c r="E551" s="16"/>
      <c r="F551" s="18" t="str">
        <f>IF(OR($D551="",$E551=""),"",SUM($D551)*SUM($E551))</f>
        <v/>
      </c>
      <c r="G551" s="21" t="str">
        <f>IF(AND($A551="",$B551="",$C551="",$D551="",$E551=""),"",IF($A551="","N° de cession manquant",IF(OR(NOT(ISNUMBER($A551)),SUM($A551)&lt;1,SUM($A551)&gt;MAX('Opérations'!$I$14:$I$513),SUM($A551)&lt;&gt;INT(SUM($A551))),"Cession inconnue (colonne I de l’onglet Opérations)",IF(SUM($D551)&lt;=0,"Quantité manquante",IF($E551="","Cours manquant",IF(SUM($E551)&lt;0,"Cours négatif","OK"))))))</f>
        <v/>
      </c>
    </row>
    <row r="552" spans="1:7" x14ac:dyDescent="0.25">
      <c r="A552" s="22"/>
      <c r="B552" s="15"/>
      <c r="C552" s="15"/>
      <c r="D552" s="23"/>
      <c r="E552" s="16"/>
      <c r="F552" s="18" t="str">
        <f>IF(OR($D552="",$E552=""),"",SUM($D552)*SUM($E552))</f>
        <v/>
      </c>
      <c r="G552" s="21" t="str">
        <f>IF(AND($A552="",$B552="",$C552="",$D552="",$E552=""),"",IF($A552="","N° de cession manquant",IF(OR(NOT(ISNUMBER($A552)),SUM($A552)&lt;1,SUM($A552)&gt;MAX('Opérations'!$I$14:$I$513),SUM($A552)&lt;&gt;INT(SUM($A552))),"Cession inconnue (colonne I de l’onglet Opérations)",IF(SUM($D552)&lt;=0,"Quantité manquante",IF($E552="","Cours manquant",IF(SUM($E552)&lt;0,"Cours négatif","OK"))))))</f>
        <v/>
      </c>
    </row>
    <row r="553" spans="1:7" x14ac:dyDescent="0.25">
      <c r="A553" s="22"/>
      <c r="B553" s="15"/>
      <c r="C553" s="15"/>
      <c r="D553" s="23"/>
      <c r="E553" s="16"/>
      <c r="F553" s="18" t="str">
        <f>IF(OR($D553="",$E553=""),"",SUM($D553)*SUM($E553))</f>
        <v/>
      </c>
      <c r="G553" s="21" t="str">
        <f>IF(AND($A553="",$B553="",$C553="",$D553="",$E553=""),"",IF($A553="","N° de cession manquant",IF(OR(NOT(ISNUMBER($A553)),SUM($A553)&lt;1,SUM($A553)&gt;MAX('Opérations'!$I$14:$I$513),SUM($A553)&lt;&gt;INT(SUM($A553))),"Cession inconnue (colonne I de l’onglet Opérations)",IF(SUM($D553)&lt;=0,"Quantité manquante",IF($E553="","Cours manquant",IF(SUM($E553)&lt;0,"Cours négatif","OK"))))))</f>
        <v/>
      </c>
    </row>
    <row r="554" spans="1:7" x14ac:dyDescent="0.25">
      <c r="A554" s="22"/>
      <c r="B554" s="15"/>
      <c r="C554" s="15"/>
      <c r="D554" s="23"/>
      <c r="E554" s="16"/>
      <c r="F554" s="18" t="str">
        <f>IF(OR($D554="",$E554=""),"",SUM($D554)*SUM($E554))</f>
        <v/>
      </c>
      <c r="G554" s="21" t="str">
        <f>IF(AND($A554="",$B554="",$C554="",$D554="",$E554=""),"",IF($A554="","N° de cession manquant",IF(OR(NOT(ISNUMBER($A554)),SUM($A554)&lt;1,SUM($A554)&gt;MAX('Opérations'!$I$14:$I$513),SUM($A554)&lt;&gt;INT(SUM($A554))),"Cession inconnue (colonne I de l’onglet Opérations)",IF(SUM($D554)&lt;=0,"Quantité manquante",IF($E554="","Cours manquant",IF(SUM($E554)&lt;0,"Cours négatif","OK"))))))</f>
        <v/>
      </c>
    </row>
    <row r="555" spans="1:7" x14ac:dyDescent="0.25">
      <c r="A555" s="22"/>
      <c r="B555" s="15"/>
      <c r="C555" s="15"/>
      <c r="D555" s="23"/>
      <c r="E555" s="16"/>
      <c r="F555" s="18" t="str">
        <f>IF(OR($D555="",$E555=""),"",SUM($D555)*SUM($E555))</f>
        <v/>
      </c>
      <c r="G555" s="21" t="str">
        <f>IF(AND($A555="",$B555="",$C555="",$D555="",$E555=""),"",IF($A555="","N° de cession manquant",IF(OR(NOT(ISNUMBER($A555)),SUM($A555)&lt;1,SUM($A555)&gt;MAX('Opérations'!$I$14:$I$513),SUM($A555)&lt;&gt;INT(SUM($A555))),"Cession inconnue (colonne I de l’onglet Opérations)",IF(SUM($D555)&lt;=0,"Quantité manquante",IF($E555="","Cours manquant",IF(SUM($E555)&lt;0,"Cours négatif","OK"))))))</f>
        <v/>
      </c>
    </row>
    <row r="556" spans="1:7" x14ac:dyDescent="0.25">
      <c r="A556" s="22"/>
      <c r="B556" s="15"/>
      <c r="C556" s="15"/>
      <c r="D556" s="23"/>
      <c r="E556" s="16"/>
      <c r="F556" s="18" t="str">
        <f>IF(OR($D556="",$E556=""),"",SUM($D556)*SUM($E556))</f>
        <v/>
      </c>
      <c r="G556" s="21" t="str">
        <f>IF(AND($A556="",$B556="",$C556="",$D556="",$E556=""),"",IF($A556="","N° de cession manquant",IF(OR(NOT(ISNUMBER($A556)),SUM($A556)&lt;1,SUM($A556)&gt;MAX('Opérations'!$I$14:$I$513),SUM($A556)&lt;&gt;INT(SUM($A556))),"Cession inconnue (colonne I de l’onglet Opérations)",IF(SUM($D556)&lt;=0,"Quantité manquante",IF($E556="","Cours manquant",IF(SUM($E556)&lt;0,"Cours négatif","OK"))))))</f>
        <v/>
      </c>
    </row>
    <row r="557" spans="1:7" x14ac:dyDescent="0.25">
      <c r="A557" s="22"/>
      <c r="B557" s="15"/>
      <c r="C557" s="15"/>
      <c r="D557" s="23"/>
      <c r="E557" s="16"/>
      <c r="F557" s="18" t="str">
        <f>IF(OR($D557="",$E557=""),"",SUM($D557)*SUM($E557))</f>
        <v/>
      </c>
      <c r="G557" s="21" t="str">
        <f>IF(AND($A557="",$B557="",$C557="",$D557="",$E557=""),"",IF($A557="","N° de cession manquant",IF(OR(NOT(ISNUMBER($A557)),SUM($A557)&lt;1,SUM($A557)&gt;MAX('Opérations'!$I$14:$I$513),SUM($A557)&lt;&gt;INT(SUM($A557))),"Cession inconnue (colonne I de l’onglet Opérations)",IF(SUM($D557)&lt;=0,"Quantité manquante",IF($E557="","Cours manquant",IF(SUM($E557)&lt;0,"Cours négatif","OK"))))))</f>
        <v/>
      </c>
    </row>
    <row r="558" spans="1:7" x14ac:dyDescent="0.25">
      <c r="A558" s="22"/>
      <c r="B558" s="15"/>
      <c r="C558" s="15"/>
      <c r="D558" s="23"/>
      <c r="E558" s="16"/>
      <c r="F558" s="18" t="str">
        <f>IF(OR($D558="",$E558=""),"",SUM($D558)*SUM($E558))</f>
        <v/>
      </c>
      <c r="G558" s="21" t="str">
        <f>IF(AND($A558="",$B558="",$C558="",$D558="",$E558=""),"",IF($A558="","N° de cession manquant",IF(OR(NOT(ISNUMBER($A558)),SUM($A558)&lt;1,SUM($A558)&gt;MAX('Opérations'!$I$14:$I$513),SUM($A558)&lt;&gt;INT(SUM($A558))),"Cession inconnue (colonne I de l’onglet Opérations)",IF(SUM($D558)&lt;=0,"Quantité manquante",IF($E558="","Cours manquant",IF(SUM($E558)&lt;0,"Cours négatif","OK"))))))</f>
        <v/>
      </c>
    </row>
    <row r="559" spans="1:7" x14ac:dyDescent="0.25">
      <c r="A559" s="22"/>
      <c r="B559" s="15"/>
      <c r="C559" s="15"/>
      <c r="D559" s="23"/>
      <c r="E559" s="16"/>
      <c r="F559" s="18" t="str">
        <f>IF(OR($D559="",$E559=""),"",SUM($D559)*SUM($E559))</f>
        <v/>
      </c>
      <c r="G559" s="21" t="str">
        <f>IF(AND($A559="",$B559="",$C559="",$D559="",$E559=""),"",IF($A559="","N° de cession manquant",IF(OR(NOT(ISNUMBER($A559)),SUM($A559)&lt;1,SUM($A559)&gt;MAX('Opérations'!$I$14:$I$513),SUM($A559)&lt;&gt;INT(SUM($A559))),"Cession inconnue (colonne I de l’onglet Opérations)",IF(SUM($D559)&lt;=0,"Quantité manquante",IF($E559="","Cours manquant",IF(SUM($E559)&lt;0,"Cours négatif","OK"))))))</f>
        <v/>
      </c>
    </row>
    <row r="560" spans="1:7" x14ac:dyDescent="0.25">
      <c r="A560" s="22"/>
      <c r="B560" s="15"/>
      <c r="C560" s="15"/>
      <c r="D560" s="23"/>
      <c r="E560" s="16"/>
      <c r="F560" s="18" t="str">
        <f>IF(OR($D560="",$E560=""),"",SUM($D560)*SUM($E560))</f>
        <v/>
      </c>
      <c r="G560" s="21" t="str">
        <f>IF(AND($A560="",$B560="",$C560="",$D560="",$E560=""),"",IF($A560="","N° de cession manquant",IF(OR(NOT(ISNUMBER($A560)),SUM($A560)&lt;1,SUM($A560)&gt;MAX('Opérations'!$I$14:$I$513),SUM($A560)&lt;&gt;INT(SUM($A560))),"Cession inconnue (colonne I de l’onglet Opérations)",IF(SUM($D560)&lt;=0,"Quantité manquante",IF($E560="","Cours manquant",IF(SUM($E560)&lt;0,"Cours négatif","OK"))))))</f>
        <v/>
      </c>
    </row>
    <row r="561" spans="1:7" x14ac:dyDescent="0.25">
      <c r="A561" s="22"/>
      <c r="B561" s="15"/>
      <c r="C561" s="15"/>
      <c r="D561" s="23"/>
      <c r="E561" s="16"/>
      <c r="F561" s="18" t="str">
        <f>IF(OR($D561="",$E561=""),"",SUM($D561)*SUM($E561))</f>
        <v/>
      </c>
      <c r="G561" s="21" t="str">
        <f>IF(AND($A561="",$B561="",$C561="",$D561="",$E561=""),"",IF($A561="","N° de cession manquant",IF(OR(NOT(ISNUMBER($A561)),SUM($A561)&lt;1,SUM($A561)&gt;MAX('Opérations'!$I$14:$I$513),SUM($A561)&lt;&gt;INT(SUM($A561))),"Cession inconnue (colonne I de l’onglet Opérations)",IF(SUM($D561)&lt;=0,"Quantité manquante",IF($E561="","Cours manquant",IF(SUM($E561)&lt;0,"Cours négatif","OK"))))))</f>
        <v/>
      </c>
    </row>
    <row r="562" spans="1:7" x14ac:dyDescent="0.25">
      <c r="A562" s="22"/>
      <c r="B562" s="15"/>
      <c r="C562" s="15"/>
      <c r="D562" s="23"/>
      <c r="E562" s="16"/>
      <c r="F562" s="18" t="str">
        <f>IF(OR($D562="",$E562=""),"",SUM($D562)*SUM($E562))</f>
        <v/>
      </c>
      <c r="G562" s="21" t="str">
        <f>IF(AND($A562="",$B562="",$C562="",$D562="",$E562=""),"",IF($A562="","N° de cession manquant",IF(OR(NOT(ISNUMBER($A562)),SUM($A562)&lt;1,SUM($A562)&gt;MAX('Opérations'!$I$14:$I$513),SUM($A562)&lt;&gt;INT(SUM($A562))),"Cession inconnue (colonne I de l’onglet Opérations)",IF(SUM($D562)&lt;=0,"Quantité manquante",IF($E562="","Cours manquant",IF(SUM($E562)&lt;0,"Cours négatif","OK"))))))</f>
        <v/>
      </c>
    </row>
    <row r="563" spans="1:7" x14ac:dyDescent="0.25">
      <c r="A563" s="22"/>
      <c r="B563" s="15"/>
      <c r="C563" s="15"/>
      <c r="D563" s="23"/>
      <c r="E563" s="16"/>
      <c r="F563" s="18" t="str">
        <f>IF(OR($D563="",$E563=""),"",SUM($D563)*SUM($E563))</f>
        <v/>
      </c>
      <c r="G563" s="21" t="str">
        <f>IF(AND($A563="",$B563="",$C563="",$D563="",$E563=""),"",IF($A563="","N° de cession manquant",IF(OR(NOT(ISNUMBER($A563)),SUM($A563)&lt;1,SUM($A563)&gt;MAX('Opérations'!$I$14:$I$513),SUM($A563)&lt;&gt;INT(SUM($A563))),"Cession inconnue (colonne I de l’onglet Opérations)",IF(SUM($D563)&lt;=0,"Quantité manquante",IF($E563="","Cours manquant",IF(SUM($E563)&lt;0,"Cours négatif","OK"))))))</f>
        <v/>
      </c>
    </row>
    <row r="564" spans="1:7" x14ac:dyDescent="0.25">
      <c r="A564" s="22"/>
      <c r="B564" s="15"/>
      <c r="C564" s="15"/>
      <c r="D564" s="23"/>
      <c r="E564" s="16"/>
      <c r="F564" s="18" t="str">
        <f>IF(OR($D564="",$E564=""),"",SUM($D564)*SUM($E564))</f>
        <v/>
      </c>
      <c r="G564" s="21" t="str">
        <f>IF(AND($A564="",$B564="",$C564="",$D564="",$E564=""),"",IF($A564="","N° de cession manquant",IF(OR(NOT(ISNUMBER($A564)),SUM($A564)&lt;1,SUM($A564)&gt;MAX('Opérations'!$I$14:$I$513),SUM($A564)&lt;&gt;INT(SUM($A564))),"Cession inconnue (colonne I de l’onglet Opérations)",IF(SUM($D564)&lt;=0,"Quantité manquante",IF($E564="","Cours manquant",IF(SUM($E564)&lt;0,"Cours négatif","OK"))))))</f>
        <v/>
      </c>
    </row>
    <row r="565" spans="1:7" x14ac:dyDescent="0.25">
      <c r="A565" s="22"/>
      <c r="B565" s="15"/>
      <c r="C565" s="15"/>
      <c r="D565" s="23"/>
      <c r="E565" s="16"/>
      <c r="F565" s="18" t="str">
        <f>IF(OR($D565="",$E565=""),"",SUM($D565)*SUM($E565))</f>
        <v/>
      </c>
      <c r="G565" s="21" t="str">
        <f>IF(AND($A565="",$B565="",$C565="",$D565="",$E565=""),"",IF($A565="","N° de cession manquant",IF(OR(NOT(ISNUMBER($A565)),SUM($A565)&lt;1,SUM($A565)&gt;MAX('Opérations'!$I$14:$I$513),SUM($A565)&lt;&gt;INT(SUM($A565))),"Cession inconnue (colonne I de l’onglet Opérations)",IF(SUM($D565)&lt;=0,"Quantité manquante",IF($E565="","Cours manquant",IF(SUM($E565)&lt;0,"Cours négatif","OK"))))))</f>
        <v/>
      </c>
    </row>
    <row r="566" spans="1:7" x14ac:dyDescent="0.25">
      <c r="A566" s="22"/>
      <c r="B566" s="15"/>
      <c r="C566" s="15"/>
      <c r="D566" s="23"/>
      <c r="E566" s="16"/>
      <c r="F566" s="18" t="str">
        <f>IF(OR($D566="",$E566=""),"",SUM($D566)*SUM($E566))</f>
        <v/>
      </c>
      <c r="G566" s="21" t="str">
        <f>IF(AND($A566="",$B566="",$C566="",$D566="",$E566=""),"",IF($A566="","N° de cession manquant",IF(OR(NOT(ISNUMBER($A566)),SUM($A566)&lt;1,SUM($A566)&gt;MAX('Opérations'!$I$14:$I$513),SUM($A566)&lt;&gt;INT(SUM($A566))),"Cession inconnue (colonne I de l’onglet Opérations)",IF(SUM($D566)&lt;=0,"Quantité manquante",IF($E566="","Cours manquant",IF(SUM($E566)&lt;0,"Cours négatif","OK"))))))</f>
        <v/>
      </c>
    </row>
    <row r="567" spans="1:7" x14ac:dyDescent="0.25">
      <c r="A567" s="22"/>
      <c r="B567" s="15"/>
      <c r="C567" s="15"/>
      <c r="D567" s="23"/>
      <c r="E567" s="16"/>
      <c r="F567" s="18" t="str">
        <f>IF(OR($D567="",$E567=""),"",SUM($D567)*SUM($E567))</f>
        <v/>
      </c>
      <c r="G567" s="21" t="str">
        <f>IF(AND($A567="",$B567="",$C567="",$D567="",$E567=""),"",IF($A567="","N° de cession manquant",IF(OR(NOT(ISNUMBER($A567)),SUM($A567)&lt;1,SUM($A567)&gt;MAX('Opérations'!$I$14:$I$513),SUM($A567)&lt;&gt;INT(SUM($A567))),"Cession inconnue (colonne I de l’onglet Opérations)",IF(SUM($D567)&lt;=0,"Quantité manquante",IF($E567="","Cours manquant",IF(SUM($E567)&lt;0,"Cours négatif","OK"))))))</f>
        <v/>
      </c>
    </row>
    <row r="568" spans="1:7" x14ac:dyDescent="0.25">
      <c r="A568" s="22"/>
      <c r="B568" s="15"/>
      <c r="C568" s="15"/>
      <c r="D568" s="23"/>
      <c r="E568" s="16"/>
      <c r="F568" s="18" t="str">
        <f>IF(OR($D568="",$E568=""),"",SUM($D568)*SUM($E568))</f>
        <v/>
      </c>
      <c r="G568" s="21" t="str">
        <f>IF(AND($A568="",$B568="",$C568="",$D568="",$E568=""),"",IF($A568="","N° de cession manquant",IF(OR(NOT(ISNUMBER($A568)),SUM($A568)&lt;1,SUM($A568)&gt;MAX('Opérations'!$I$14:$I$513),SUM($A568)&lt;&gt;INT(SUM($A568))),"Cession inconnue (colonne I de l’onglet Opérations)",IF(SUM($D568)&lt;=0,"Quantité manquante",IF($E568="","Cours manquant",IF(SUM($E568)&lt;0,"Cours négatif","OK"))))))</f>
        <v/>
      </c>
    </row>
    <row r="569" spans="1:7" x14ac:dyDescent="0.25">
      <c r="A569" s="22"/>
      <c r="B569" s="15"/>
      <c r="C569" s="15"/>
      <c r="D569" s="23"/>
      <c r="E569" s="16"/>
      <c r="F569" s="18" t="str">
        <f>IF(OR($D569="",$E569=""),"",SUM($D569)*SUM($E569))</f>
        <v/>
      </c>
      <c r="G569" s="21" t="str">
        <f>IF(AND($A569="",$B569="",$C569="",$D569="",$E569=""),"",IF($A569="","N° de cession manquant",IF(OR(NOT(ISNUMBER($A569)),SUM($A569)&lt;1,SUM($A569)&gt;MAX('Opérations'!$I$14:$I$513),SUM($A569)&lt;&gt;INT(SUM($A569))),"Cession inconnue (colonne I de l’onglet Opérations)",IF(SUM($D569)&lt;=0,"Quantité manquante",IF($E569="","Cours manquant",IF(SUM($E569)&lt;0,"Cours négatif","OK"))))))</f>
        <v/>
      </c>
    </row>
    <row r="570" spans="1:7" x14ac:dyDescent="0.25">
      <c r="A570" s="22"/>
      <c r="B570" s="15"/>
      <c r="C570" s="15"/>
      <c r="D570" s="23"/>
      <c r="E570" s="16"/>
      <c r="F570" s="18" t="str">
        <f>IF(OR($D570="",$E570=""),"",SUM($D570)*SUM($E570))</f>
        <v/>
      </c>
      <c r="G570" s="21" t="str">
        <f>IF(AND($A570="",$B570="",$C570="",$D570="",$E570=""),"",IF($A570="","N° de cession manquant",IF(OR(NOT(ISNUMBER($A570)),SUM($A570)&lt;1,SUM($A570)&gt;MAX('Opérations'!$I$14:$I$513),SUM($A570)&lt;&gt;INT(SUM($A570))),"Cession inconnue (colonne I de l’onglet Opérations)",IF(SUM($D570)&lt;=0,"Quantité manquante",IF($E570="","Cours manquant",IF(SUM($E570)&lt;0,"Cours négatif","OK"))))))</f>
        <v/>
      </c>
    </row>
    <row r="571" spans="1:7" x14ac:dyDescent="0.25">
      <c r="A571" s="22"/>
      <c r="B571" s="15"/>
      <c r="C571" s="15"/>
      <c r="D571" s="23"/>
      <c r="E571" s="16"/>
      <c r="F571" s="18" t="str">
        <f>IF(OR($D571="",$E571=""),"",SUM($D571)*SUM($E571))</f>
        <v/>
      </c>
      <c r="G571" s="21" t="str">
        <f>IF(AND($A571="",$B571="",$C571="",$D571="",$E571=""),"",IF($A571="","N° de cession manquant",IF(OR(NOT(ISNUMBER($A571)),SUM($A571)&lt;1,SUM($A571)&gt;MAX('Opérations'!$I$14:$I$513),SUM($A571)&lt;&gt;INT(SUM($A571))),"Cession inconnue (colonne I de l’onglet Opérations)",IF(SUM($D571)&lt;=0,"Quantité manquante",IF($E571="","Cours manquant",IF(SUM($E571)&lt;0,"Cours négatif","OK"))))))</f>
        <v/>
      </c>
    </row>
    <row r="572" spans="1:7" x14ac:dyDescent="0.25">
      <c r="A572" s="22"/>
      <c r="B572" s="15"/>
      <c r="C572" s="15"/>
      <c r="D572" s="23"/>
      <c r="E572" s="16"/>
      <c r="F572" s="18" t="str">
        <f>IF(OR($D572="",$E572=""),"",SUM($D572)*SUM($E572))</f>
        <v/>
      </c>
      <c r="G572" s="21" t="str">
        <f>IF(AND($A572="",$B572="",$C572="",$D572="",$E572=""),"",IF($A572="","N° de cession manquant",IF(OR(NOT(ISNUMBER($A572)),SUM($A572)&lt;1,SUM($A572)&gt;MAX('Opérations'!$I$14:$I$513),SUM($A572)&lt;&gt;INT(SUM($A572))),"Cession inconnue (colonne I de l’onglet Opérations)",IF(SUM($D572)&lt;=0,"Quantité manquante",IF($E572="","Cours manquant",IF(SUM($E572)&lt;0,"Cours négatif","OK"))))))</f>
        <v/>
      </c>
    </row>
    <row r="573" spans="1:7" x14ac:dyDescent="0.25">
      <c r="A573" s="22"/>
      <c r="B573" s="15"/>
      <c r="C573" s="15"/>
      <c r="D573" s="23"/>
      <c r="E573" s="16"/>
      <c r="F573" s="18" t="str">
        <f>IF(OR($D573="",$E573=""),"",SUM($D573)*SUM($E573))</f>
        <v/>
      </c>
      <c r="G573" s="21" t="str">
        <f>IF(AND($A573="",$B573="",$C573="",$D573="",$E573=""),"",IF($A573="","N° de cession manquant",IF(OR(NOT(ISNUMBER($A573)),SUM($A573)&lt;1,SUM($A573)&gt;MAX('Opérations'!$I$14:$I$513),SUM($A573)&lt;&gt;INT(SUM($A573))),"Cession inconnue (colonne I de l’onglet Opérations)",IF(SUM($D573)&lt;=0,"Quantité manquante",IF($E573="","Cours manquant",IF(SUM($E573)&lt;0,"Cours négatif","OK"))))))</f>
        <v/>
      </c>
    </row>
    <row r="574" spans="1:7" x14ac:dyDescent="0.25">
      <c r="A574" s="22"/>
      <c r="B574" s="15"/>
      <c r="C574" s="15"/>
      <c r="D574" s="23"/>
      <c r="E574" s="16"/>
      <c r="F574" s="18" t="str">
        <f>IF(OR($D574="",$E574=""),"",SUM($D574)*SUM($E574))</f>
        <v/>
      </c>
      <c r="G574" s="21" t="str">
        <f>IF(AND($A574="",$B574="",$C574="",$D574="",$E574=""),"",IF($A574="","N° de cession manquant",IF(OR(NOT(ISNUMBER($A574)),SUM($A574)&lt;1,SUM($A574)&gt;MAX('Opérations'!$I$14:$I$513),SUM($A574)&lt;&gt;INT(SUM($A574))),"Cession inconnue (colonne I de l’onglet Opérations)",IF(SUM($D574)&lt;=0,"Quantité manquante",IF($E574="","Cours manquant",IF(SUM($E574)&lt;0,"Cours négatif","OK"))))))</f>
        <v/>
      </c>
    </row>
    <row r="575" spans="1:7" x14ac:dyDescent="0.25">
      <c r="A575" s="22"/>
      <c r="B575" s="15"/>
      <c r="C575" s="15"/>
      <c r="D575" s="23"/>
      <c r="E575" s="16"/>
      <c r="F575" s="18" t="str">
        <f>IF(OR($D575="",$E575=""),"",SUM($D575)*SUM($E575))</f>
        <v/>
      </c>
      <c r="G575" s="21" t="str">
        <f>IF(AND($A575="",$B575="",$C575="",$D575="",$E575=""),"",IF($A575="","N° de cession manquant",IF(OR(NOT(ISNUMBER($A575)),SUM($A575)&lt;1,SUM($A575)&gt;MAX('Opérations'!$I$14:$I$513),SUM($A575)&lt;&gt;INT(SUM($A575))),"Cession inconnue (colonne I de l’onglet Opérations)",IF(SUM($D575)&lt;=0,"Quantité manquante",IF($E575="","Cours manquant",IF(SUM($E575)&lt;0,"Cours négatif","OK"))))))</f>
        <v/>
      </c>
    </row>
    <row r="576" spans="1:7" x14ac:dyDescent="0.25">
      <c r="A576" s="22"/>
      <c r="B576" s="15"/>
      <c r="C576" s="15"/>
      <c r="D576" s="23"/>
      <c r="E576" s="16"/>
      <c r="F576" s="18" t="str">
        <f>IF(OR($D576="",$E576=""),"",SUM($D576)*SUM($E576))</f>
        <v/>
      </c>
      <c r="G576" s="21" t="str">
        <f>IF(AND($A576="",$B576="",$C576="",$D576="",$E576=""),"",IF($A576="","N° de cession manquant",IF(OR(NOT(ISNUMBER($A576)),SUM($A576)&lt;1,SUM($A576)&gt;MAX('Opérations'!$I$14:$I$513),SUM($A576)&lt;&gt;INT(SUM($A576))),"Cession inconnue (colonne I de l’onglet Opérations)",IF(SUM($D576)&lt;=0,"Quantité manquante",IF($E576="","Cours manquant",IF(SUM($E576)&lt;0,"Cours négatif","OK"))))))</f>
        <v/>
      </c>
    </row>
    <row r="577" spans="1:7" x14ac:dyDescent="0.25">
      <c r="A577" s="22"/>
      <c r="B577" s="15"/>
      <c r="C577" s="15"/>
      <c r="D577" s="23"/>
      <c r="E577" s="16"/>
      <c r="F577" s="18" t="str">
        <f>IF(OR($D577="",$E577=""),"",SUM($D577)*SUM($E577))</f>
        <v/>
      </c>
      <c r="G577" s="21" t="str">
        <f>IF(AND($A577="",$B577="",$C577="",$D577="",$E577=""),"",IF($A577="","N° de cession manquant",IF(OR(NOT(ISNUMBER($A577)),SUM($A577)&lt;1,SUM($A577)&gt;MAX('Opérations'!$I$14:$I$513),SUM($A577)&lt;&gt;INT(SUM($A577))),"Cession inconnue (colonne I de l’onglet Opérations)",IF(SUM($D577)&lt;=0,"Quantité manquante",IF($E577="","Cours manquant",IF(SUM($E577)&lt;0,"Cours négatif","OK"))))))</f>
        <v/>
      </c>
    </row>
    <row r="578" spans="1:7" x14ac:dyDescent="0.25">
      <c r="A578" s="22"/>
      <c r="B578" s="15"/>
      <c r="C578" s="15"/>
      <c r="D578" s="23"/>
      <c r="E578" s="16"/>
      <c r="F578" s="18" t="str">
        <f>IF(OR($D578="",$E578=""),"",SUM($D578)*SUM($E578))</f>
        <v/>
      </c>
      <c r="G578" s="21" t="str">
        <f>IF(AND($A578="",$B578="",$C578="",$D578="",$E578=""),"",IF($A578="","N° de cession manquant",IF(OR(NOT(ISNUMBER($A578)),SUM($A578)&lt;1,SUM($A578)&gt;MAX('Opérations'!$I$14:$I$513),SUM($A578)&lt;&gt;INT(SUM($A578))),"Cession inconnue (colonne I de l’onglet Opérations)",IF(SUM($D578)&lt;=0,"Quantité manquante",IF($E578="","Cours manquant",IF(SUM($E578)&lt;0,"Cours négatif","OK"))))))</f>
        <v/>
      </c>
    </row>
    <row r="579" spans="1:7" x14ac:dyDescent="0.25">
      <c r="A579" s="22"/>
      <c r="B579" s="15"/>
      <c r="C579" s="15"/>
      <c r="D579" s="23"/>
      <c r="E579" s="16"/>
      <c r="F579" s="18" t="str">
        <f>IF(OR($D579="",$E579=""),"",SUM($D579)*SUM($E579))</f>
        <v/>
      </c>
      <c r="G579" s="21" t="str">
        <f>IF(AND($A579="",$B579="",$C579="",$D579="",$E579=""),"",IF($A579="","N° de cession manquant",IF(OR(NOT(ISNUMBER($A579)),SUM($A579)&lt;1,SUM($A579)&gt;MAX('Opérations'!$I$14:$I$513),SUM($A579)&lt;&gt;INT(SUM($A579))),"Cession inconnue (colonne I de l’onglet Opérations)",IF(SUM($D579)&lt;=0,"Quantité manquante",IF($E579="","Cours manquant",IF(SUM($E579)&lt;0,"Cours négatif","OK"))))))</f>
        <v/>
      </c>
    </row>
    <row r="580" spans="1:7" x14ac:dyDescent="0.25">
      <c r="A580" s="22"/>
      <c r="B580" s="15"/>
      <c r="C580" s="15"/>
      <c r="D580" s="23"/>
      <c r="E580" s="16"/>
      <c r="F580" s="18" t="str">
        <f>IF(OR($D580="",$E580=""),"",SUM($D580)*SUM($E580))</f>
        <v/>
      </c>
      <c r="G580" s="21" t="str">
        <f>IF(AND($A580="",$B580="",$C580="",$D580="",$E580=""),"",IF($A580="","N° de cession manquant",IF(OR(NOT(ISNUMBER($A580)),SUM($A580)&lt;1,SUM($A580)&gt;MAX('Opérations'!$I$14:$I$513),SUM($A580)&lt;&gt;INT(SUM($A580))),"Cession inconnue (colonne I de l’onglet Opérations)",IF(SUM($D580)&lt;=0,"Quantité manquante",IF($E580="","Cours manquant",IF(SUM($E580)&lt;0,"Cours négatif","OK"))))))</f>
        <v/>
      </c>
    </row>
    <row r="581" spans="1:7" x14ac:dyDescent="0.25">
      <c r="A581" s="22"/>
      <c r="B581" s="15"/>
      <c r="C581" s="15"/>
      <c r="D581" s="23"/>
      <c r="E581" s="16"/>
      <c r="F581" s="18" t="str">
        <f>IF(OR($D581="",$E581=""),"",SUM($D581)*SUM($E581))</f>
        <v/>
      </c>
      <c r="G581" s="21" t="str">
        <f>IF(AND($A581="",$B581="",$C581="",$D581="",$E581=""),"",IF($A581="","N° de cession manquant",IF(OR(NOT(ISNUMBER($A581)),SUM($A581)&lt;1,SUM($A581)&gt;MAX('Opérations'!$I$14:$I$513),SUM($A581)&lt;&gt;INT(SUM($A581))),"Cession inconnue (colonne I de l’onglet Opérations)",IF(SUM($D581)&lt;=0,"Quantité manquante",IF($E581="","Cours manquant",IF(SUM($E581)&lt;0,"Cours négatif","OK"))))))</f>
        <v/>
      </c>
    </row>
    <row r="582" spans="1:7" x14ac:dyDescent="0.25">
      <c r="A582" s="22"/>
      <c r="B582" s="15"/>
      <c r="C582" s="15"/>
      <c r="D582" s="23"/>
      <c r="E582" s="16"/>
      <c r="F582" s="18" t="str">
        <f>IF(OR($D582="",$E582=""),"",SUM($D582)*SUM($E582))</f>
        <v/>
      </c>
      <c r="G582" s="21" t="str">
        <f>IF(AND($A582="",$B582="",$C582="",$D582="",$E582=""),"",IF($A582="","N° de cession manquant",IF(OR(NOT(ISNUMBER($A582)),SUM($A582)&lt;1,SUM($A582)&gt;MAX('Opérations'!$I$14:$I$513),SUM($A582)&lt;&gt;INT(SUM($A582))),"Cession inconnue (colonne I de l’onglet Opérations)",IF(SUM($D582)&lt;=0,"Quantité manquante",IF($E582="","Cours manquant",IF(SUM($E582)&lt;0,"Cours négatif","OK"))))))</f>
        <v/>
      </c>
    </row>
    <row r="583" spans="1:7" x14ac:dyDescent="0.25">
      <c r="A583" s="22"/>
      <c r="B583" s="15"/>
      <c r="C583" s="15"/>
      <c r="D583" s="23"/>
      <c r="E583" s="16"/>
      <c r="F583" s="18" t="str">
        <f>IF(OR($D583="",$E583=""),"",SUM($D583)*SUM($E583))</f>
        <v/>
      </c>
      <c r="G583" s="21" t="str">
        <f>IF(AND($A583="",$B583="",$C583="",$D583="",$E583=""),"",IF($A583="","N° de cession manquant",IF(OR(NOT(ISNUMBER($A583)),SUM($A583)&lt;1,SUM($A583)&gt;MAX('Opérations'!$I$14:$I$513),SUM($A583)&lt;&gt;INT(SUM($A583))),"Cession inconnue (colonne I de l’onglet Opérations)",IF(SUM($D583)&lt;=0,"Quantité manquante",IF($E583="","Cours manquant",IF(SUM($E583)&lt;0,"Cours négatif","OK"))))))</f>
        <v/>
      </c>
    </row>
    <row r="584" spans="1:7" x14ac:dyDescent="0.25">
      <c r="A584" s="22"/>
      <c r="B584" s="15"/>
      <c r="C584" s="15"/>
      <c r="D584" s="23"/>
      <c r="E584" s="16"/>
      <c r="F584" s="18" t="str">
        <f>IF(OR($D584="",$E584=""),"",SUM($D584)*SUM($E584))</f>
        <v/>
      </c>
      <c r="G584" s="21" t="str">
        <f>IF(AND($A584="",$B584="",$C584="",$D584="",$E584=""),"",IF($A584="","N° de cession manquant",IF(OR(NOT(ISNUMBER($A584)),SUM($A584)&lt;1,SUM($A584)&gt;MAX('Opérations'!$I$14:$I$513),SUM($A584)&lt;&gt;INT(SUM($A584))),"Cession inconnue (colonne I de l’onglet Opérations)",IF(SUM($D584)&lt;=0,"Quantité manquante",IF($E584="","Cours manquant",IF(SUM($E584)&lt;0,"Cours négatif","OK"))))))</f>
        <v/>
      </c>
    </row>
    <row r="585" spans="1:7" x14ac:dyDescent="0.25">
      <c r="A585" s="22"/>
      <c r="B585" s="15"/>
      <c r="C585" s="15"/>
      <c r="D585" s="23"/>
      <c r="E585" s="16"/>
      <c r="F585" s="18" t="str">
        <f>IF(OR($D585="",$E585=""),"",SUM($D585)*SUM($E585))</f>
        <v/>
      </c>
      <c r="G585" s="21" t="str">
        <f>IF(AND($A585="",$B585="",$C585="",$D585="",$E585=""),"",IF($A585="","N° de cession manquant",IF(OR(NOT(ISNUMBER($A585)),SUM($A585)&lt;1,SUM($A585)&gt;MAX('Opérations'!$I$14:$I$513),SUM($A585)&lt;&gt;INT(SUM($A585))),"Cession inconnue (colonne I de l’onglet Opérations)",IF(SUM($D585)&lt;=0,"Quantité manquante",IF($E585="","Cours manquant",IF(SUM($E585)&lt;0,"Cours négatif","OK"))))))</f>
        <v/>
      </c>
    </row>
    <row r="586" spans="1:7" x14ac:dyDescent="0.25">
      <c r="A586" s="22"/>
      <c r="B586" s="15"/>
      <c r="C586" s="15"/>
      <c r="D586" s="23"/>
      <c r="E586" s="16"/>
      <c r="F586" s="18" t="str">
        <f>IF(OR($D586="",$E586=""),"",SUM($D586)*SUM($E586))</f>
        <v/>
      </c>
      <c r="G586" s="21" t="str">
        <f>IF(AND($A586="",$B586="",$C586="",$D586="",$E586=""),"",IF($A586="","N° de cession manquant",IF(OR(NOT(ISNUMBER($A586)),SUM($A586)&lt;1,SUM($A586)&gt;MAX('Opérations'!$I$14:$I$513),SUM($A586)&lt;&gt;INT(SUM($A586))),"Cession inconnue (colonne I de l’onglet Opérations)",IF(SUM($D586)&lt;=0,"Quantité manquante",IF($E586="","Cours manquant",IF(SUM($E586)&lt;0,"Cours négatif","OK"))))))</f>
        <v/>
      </c>
    </row>
    <row r="587" spans="1:7" x14ac:dyDescent="0.25">
      <c r="A587" s="22"/>
      <c r="B587" s="15"/>
      <c r="C587" s="15"/>
      <c r="D587" s="23"/>
      <c r="E587" s="16"/>
      <c r="F587" s="18" t="str">
        <f>IF(OR($D587="",$E587=""),"",SUM($D587)*SUM($E587))</f>
        <v/>
      </c>
      <c r="G587" s="21" t="str">
        <f>IF(AND($A587="",$B587="",$C587="",$D587="",$E587=""),"",IF($A587="","N° de cession manquant",IF(OR(NOT(ISNUMBER($A587)),SUM($A587)&lt;1,SUM($A587)&gt;MAX('Opérations'!$I$14:$I$513),SUM($A587)&lt;&gt;INT(SUM($A587))),"Cession inconnue (colonne I de l’onglet Opérations)",IF(SUM($D587)&lt;=0,"Quantité manquante",IF($E587="","Cours manquant",IF(SUM($E587)&lt;0,"Cours négatif","OK"))))))</f>
        <v/>
      </c>
    </row>
    <row r="588" spans="1:7" x14ac:dyDescent="0.25">
      <c r="A588" s="22"/>
      <c r="B588" s="15"/>
      <c r="C588" s="15"/>
      <c r="D588" s="23"/>
      <c r="E588" s="16"/>
      <c r="F588" s="18" t="str">
        <f>IF(OR($D588="",$E588=""),"",SUM($D588)*SUM($E588))</f>
        <v/>
      </c>
      <c r="G588" s="21" t="str">
        <f>IF(AND($A588="",$B588="",$C588="",$D588="",$E588=""),"",IF($A588="","N° de cession manquant",IF(OR(NOT(ISNUMBER($A588)),SUM($A588)&lt;1,SUM($A588)&gt;MAX('Opérations'!$I$14:$I$513),SUM($A588)&lt;&gt;INT(SUM($A588))),"Cession inconnue (colonne I de l’onglet Opérations)",IF(SUM($D588)&lt;=0,"Quantité manquante",IF($E588="","Cours manquant",IF(SUM($E588)&lt;0,"Cours négatif","OK"))))))</f>
        <v/>
      </c>
    </row>
    <row r="589" spans="1:7" x14ac:dyDescent="0.25">
      <c r="A589" s="22"/>
      <c r="B589" s="15"/>
      <c r="C589" s="15"/>
      <c r="D589" s="23"/>
      <c r="E589" s="16"/>
      <c r="F589" s="18" t="str">
        <f>IF(OR($D589="",$E589=""),"",SUM($D589)*SUM($E589))</f>
        <v/>
      </c>
      <c r="G589" s="21" t="str">
        <f>IF(AND($A589="",$B589="",$C589="",$D589="",$E589=""),"",IF($A589="","N° de cession manquant",IF(OR(NOT(ISNUMBER($A589)),SUM($A589)&lt;1,SUM($A589)&gt;MAX('Opérations'!$I$14:$I$513),SUM($A589)&lt;&gt;INT(SUM($A589))),"Cession inconnue (colonne I de l’onglet Opérations)",IF(SUM($D589)&lt;=0,"Quantité manquante",IF($E589="","Cours manquant",IF(SUM($E589)&lt;0,"Cours négatif","OK"))))))</f>
        <v/>
      </c>
    </row>
    <row r="590" spans="1:7" x14ac:dyDescent="0.25">
      <c r="A590" s="22"/>
      <c r="B590" s="15"/>
      <c r="C590" s="15"/>
      <c r="D590" s="23"/>
      <c r="E590" s="16"/>
      <c r="F590" s="18" t="str">
        <f>IF(OR($D590="",$E590=""),"",SUM($D590)*SUM($E590))</f>
        <v/>
      </c>
      <c r="G590" s="21" t="str">
        <f>IF(AND($A590="",$B590="",$C590="",$D590="",$E590=""),"",IF($A590="","N° de cession manquant",IF(OR(NOT(ISNUMBER($A590)),SUM($A590)&lt;1,SUM($A590)&gt;MAX('Opérations'!$I$14:$I$513),SUM($A590)&lt;&gt;INT(SUM($A590))),"Cession inconnue (colonne I de l’onglet Opérations)",IF(SUM($D590)&lt;=0,"Quantité manquante",IF($E590="","Cours manquant",IF(SUM($E590)&lt;0,"Cours négatif","OK"))))))</f>
        <v/>
      </c>
    </row>
    <row r="591" spans="1:7" x14ac:dyDescent="0.25">
      <c r="A591" s="22"/>
      <c r="B591" s="15"/>
      <c r="C591" s="15"/>
      <c r="D591" s="23"/>
      <c r="E591" s="16"/>
      <c r="F591" s="18" t="str">
        <f>IF(OR($D591="",$E591=""),"",SUM($D591)*SUM($E591))</f>
        <v/>
      </c>
      <c r="G591" s="21" t="str">
        <f>IF(AND($A591="",$B591="",$C591="",$D591="",$E591=""),"",IF($A591="","N° de cession manquant",IF(OR(NOT(ISNUMBER($A591)),SUM($A591)&lt;1,SUM($A591)&gt;MAX('Opérations'!$I$14:$I$513),SUM($A591)&lt;&gt;INT(SUM($A591))),"Cession inconnue (colonne I de l’onglet Opérations)",IF(SUM($D591)&lt;=0,"Quantité manquante",IF($E591="","Cours manquant",IF(SUM($E591)&lt;0,"Cours négatif","OK"))))))</f>
        <v/>
      </c>
    </row>
    <row r="592" spans="1:7" x14ac:dyDescent="0.25">
      <c r="A592" s="22"/>
      <c r="B592" s="15"/>
      <c r="C592" s="15"/>
      <c r="D592" s="23"/>
      <c r="E592" s="16"/>
      <c r="F592" s="18" t="str">
        <f>IF(OR($D592="",$E592=""),"",SUM($D592)*SUM($E592))</f>
        <v/>
      </c>
      <c r="G592" s="21" t="str">
        <f>IF(AND($A592="",$B592="",$C592="",$D592="",$E592=""),"",IF($A592="","N° de cession manquant",IF(OR(NOT(ISNUMBER($A592)),SUM($A592)&lt;1,SUM($A592)&gt;MAX('Opérations'!$I$14:$I$513),SUM($A592)&lt;&gt;INT(SUM($A592))),"Cession inconnue (colonne I de l’onglet Opérations)",IF(SUM($D592)&lt;=0,"Quantité manquante",IF($E592="","Cours manquant",IF(SUM($E592)&lt;0,"Cours négatif","OK"))))))</f>
        <v/>
      </c>
    </row>
    <row r="593" spans="1:7" x14ac:dyDescent="0.25">
      <c r="A593" s="22"/>
      <c r="B593" s="15"/>
      <c r="C593" s="15"/>
      <c r="D593" s="23"/>
      <c r="E593" s="16"/>
      <c r="F593" s="18" t="str">
        <f>IF(OR($D593="",$E593=""),"",SUM($D593)*SUM($E593))</f>
        <v/>
      </c>
      <c r="G593" s="21" t="str">
        <f>IF(AND($A593="",$B593="",$C593="",$D593="",$E593=""),"",IF($A593="","N° de cession manquant",IF(OR(NOT(ISNUMBER($A593)),SUM($A593)&lt;1,SUM($A593)&gt;MAX('Opérations'!$I$14:$I$513),SUM($A593)&lt;&gt;INT(SUM($A593))),"Cession inconnue (colonne I de l’onglet Opérations)",IF(SUM($D593)&lt;=0,"Quantité manquante",IF($E593="","Cours manquant",IF(SUM($E593)&lt;0,"Cours négatif","OK"))))))</f>
        <v/>
      </c>
    </row>
    <row r="594" spans="1:7" x14ac:dyDescent="0.25">
      <c r="A594" s="22"/>
      <c r="B594" s="15"/>
      <c r="C594" s="15"/>
      <c r="D594" s="23"/>
      <c r="E594" s="16"/>
      <c r="F594" s="18" t="str">
        <f>IF(OR($D594="",$E594=""),"",SUM($D594)*SUM($E594))</f>
        <v/>
      </c>
      <c r="G594" s="21" t="str">
        <f>IF(AND($A594="",$B594="",$C594="",$D594="",$E594=""),"",IF($A594="","N° de cession manquant",IF(OR(NOT(ISNUMBER($A594)),SUM($A594)&lt;1,SUM($A594)&gt;MAX('Opérations'!$I$14:$I$513),SUM($A594)&lt;&gt;INT(SUM($A594))),"Cession inconnue (colonne I de l’onglet Opérations)",IF(SUM($D594)&lt;=0,"Quantité manquante",IF($E594="","Cours manquant",IF(SUM($E594)&lt;0,"Cours négatif","OK"))))))</f>
        <v/>
      </c>
    </row>
    <row r="595" spans="1:7" x14ac:dyDescent="0.25">
      <c r="A595" s="22"/>
      <c r="B595" s="15"/>
      <c r="C595" s="15"/>
      <c r="D595" s="23"/>
      <c r="E595" s="16"/>
      <c r="F595" s="18" t="str">
        <f>IF(OR($D595="",$E595=""),"",SUM($D595)*SUM($E595))</f>
        <v/>
      </c>
      <c r="G595" s="21" t="str">
        <f>IF(AND($A595="",$B595="",$C595="",$D595="",$E595=""),"",IF($A595="","N° de cession manquant",IF(OR(NOT(ISNUMBER($A595)),SUM($A595)&lt;1,SUM($A595)&gt;MAX('Opérations'!$I$14:$I$513),SUM($A595)&lt;&gt;INT(SUM($A595))),"Cession inconnue (colonne I de l’onglet Opérations)",IF(SUM($D595)&lt;=0,"Quantité manquante",IF($E595="","Cours manquant",IF(SUM($E595)&lt;0,"Cours négatif","OK"))))))</f>
        <v/>
      </c>
    </row>
    <row r="596" spans="1:7" x14ac:dyDescent="0.25">
      <c r="A596" s="22"/>
      <c r="B596" s="15"/>
      <c r="C596" s="15"/>
      <c r="D596" s="23"/>
      <c r="E596" s="16"/>
      <c r="F596" s="18" t="str">
        <f>IF(OR($D596="",$E596=""),"",SUM($D596)*SUM($E596))</f>
        <v/>
      </c>
      <c r="G596" s="21" t="str">
        <f>IF(AND($A596="",$B596="",$C596="",$D596="",$E596=""),"",IF($A596="","N° de cession manquant",IF(OR(NOT(ISNUMBER($A596)),SUM($A596)&lt;1,SUM($A596)&gt;MAX('Opérations'!$I$14:$I$513),SUM($A596)&lt;&gt;INT(SUM($A596))),"Cession inconnue (colonne I de l’onglet Opérations)",IF(SUM($D596)&lt;=0,"Quantité manquante",IF($E596="","Cours manquant",IF(SUM($E596)&lt;0,"Cours négatif","OK"))))))</f>
        <v/>
      </c>
    </row>
    <row r="597" spans="1:7" x14ac:dyDescent="0.25">
      <c r="A597" s="22"/>
      <c r="B597" s="15"/>
      <c r="C597" s="15"/>
      <c r="D597" s="23"/>
      <c r="E597" s="16"/>
      <c r="F597" s="18" t="str">
        <f>IF(OR($D597="",$E597=""),"",SUM($D597)*SUM($E597))</f>
        <v/>
      </c>
      <c r="G597" s="21" t="str">
        <f>IF(AND($A597="",$B597="",$C597="",$D597="",$E597=""),"",IF($A597="","N° de cession manquant",IF(OR(NOT(ISNUMBER($A597)),SUM($A597)&lt;1,SUM($A597)&gt;MAX('Opérations'!$I$14:$I$513),SUM($A597)&lt;&gt;INT(SUM($A597))),"Cession inconnue (colonne I de l’onglet Opérations)",IF(SUM($D597)&lt;=0,"Quantité manquante",IF($E597="","Cours manquant",IF(SUM($E597)&lt;0,"Cours négatif","OK"))))))</f>
        <v/>
      </c>
    </row>
    <row r="598" spans="1:7" x14ac:dyDescent="0.25">
      <c r="A598" s="22"/>
      <c r="B598" s="15"/>
      <c r="C598" s="15"/>
      <c r="D598" s="23"/>
      <c r="E598" s="16"/>
      <c r="F598" s="18" t="str">
        <f>IF(OR($D598="",$E598=""),"",SUM($D598)*SUM($E598))</f>
        <v/>
      </c>
      <c r="G598" s="21" t="str">
        <f>IF(AND($A598="",$B598="",$C598="",$D598="",$E598=""),"",IF($A598="","N° de cession manquant",IF(OR(NOT(ISNUMBER($A598)),SUM($A598)&lt;1,SUM($A598)&gt;MAX('Opérations'!$I$14:$I$513),SUM($A598)&lt;&gt;INT(SUM($A598))),"Cession inconnue (colonne I de l’onglet Opérations)",IF(SUM($D598)&lt;=0,"Quantité manquante",IF($E598="","Cours manquant",IF(SUM($E598)&lt;0,"Cours négatif","OK"))))))</f>
        <v/>
      </c>
    </row>
    <row r="599" spans="1:7" x14ac:dyDescent="0.25">
      <c r="A599" s="22"/>
      <c r="B599" s="15"/>
      <c r="C599" s="15"/>
      <c r="D599" s="23"/>
      <c r="E599" s="16"/>
      <c r="F599" s="18" t="str">
        <f>IF(OR($D599="",$E599=""),"",SUM($D599)*SUM($E599))</f>
        <v/>
      </c>
      <c r="G599" s="21" t="str">
        <f>IF(AND($A599="",$B599="",$C599="",$D599="",$E599=""),"",IF($A599="","N° de cession manquant",IF(OR(NOT(ISNUMBER($A599)),SUM($A599)&lt;1,SUM($A599)&gt;MAX('Opérations'!$I$14:$I$513),SUM($A599)&lt;&gt;INT(SUM($A599))),"Cession inconnue (colonne I de l’onglet Opérations)",IF(SUM($D599)&lt;=0,"Quantité manquante",IF($E599="","Cours manquant",IF(SUM($E599)&lt;0,"Cours négatif","OK"))))))</f>
        <v/>
      </c>
    </row>
    <row r="600" spans="1:7" x14ac:dyDescent="0.25">
      <c r="A600" s="22"/>
      <c r="B600" s="15"/>
      <c r="C600" s="15"/>
      <c r="D600" s="23"/>
      <c r="E600" s="16"/>
      <c r="F600" s="18" t="str">
        <f>IF(OR($D600="",$E600=""),"",SUM($D600)*SUM($E600))</f>
        <v/>
      </c>
      <c r="G600" s="21" t="str">
        <f>IF(AND($A600="",$B600="",$C600="",$D600="",$E600=""),"",IF($A600="","N° de cession manquant",IF(OR(NOT(ISNUMBER($A600)),SUM($A600)&lt;1,SUM($A600)&gt;MAX('Opérations'!$I$14:$I$513),SUM($A600)&lt;&gt;INT(SUM($A600))),"Cession inconnue (colonne I de l’onglet Opérations)",IF(SUM($D600)&lt;=0,"Quantité manquante",IF($E600="","Cours manquant",IF(SUM($E600)&lt;0,"Cours négatif","OK"))))))</f>
        <v/>
      </c>
    </row>
    <row r="601" spans="1:7" x14ac:dyDescent="0.25">
      <c r="A601" s="22"/>
      <c r="B601" s="15"/>
      <c r="C601" s="15"/>
      <c r="D601" s="23"/>
      <c r="E601" s="16"/>
      <c r="F601" s="18" t="str">
        <f>IF(OR($D601="",$E601=""),"",SUM($D601)*SUM($E601))</f>
        <v/>
      </c>
      <c r="G601" s="21" t="str">
        <f>IF(AND($A601="",$B601="",$C601="",$D601="",$E601=""),"",IF($A601="","N° de cession manquant",IF(OR(NOT(ISNUMBER($A601)),SUM($A601)&lt;1,SUM($A601)&gt;MAX('Opérations'!$I$14:$I$513),SUM($A601)&lt;&gt;INT(SUM($A601))),"Cession inconnue (colonne I de l’onglet Opérations)",IF(SUM($D601)&lt;=0,"Quantité manquante",IF($E601="","Cours manquant",IF(SUM($E601)&lt;0,"Cours négatif","OK"))))))</f>
        <v/>
      </c>
    </row>
    <row r="602" spans="1:7" x14ac:dyDescent="0.25">
      <c r="A602" s="22"/>
      <c r="B602" s="15"/>
      <c r="C602" s="15"/>
      <c r="D602" s="23"/>
      <c r="E602" s="16"/>
      <c r="F602" s="18" t="str">
        <f>IF(OR($D602="",$E602=""),"",SUM($D602)*SUM($E602))</f>
        <v/>
      </c>
      <c r="G602" s="21" t="str">
        <f>IF(AND($A602="",$B602="",$C602="",$D602="",$E602=""),"",IF($A602="","N° de cession manquant",IF(OR(NOT(ISNUMBER($A602)),SUM($A602)&lt;1,SUM($A602)&gt;MAX('Opérations'!$I$14:$I$513),SUM($A602)&lt;&gt;INT(SUM($A602))),"Cession inconnue (colonne I de l’onglet Opérations)",IF(SUM($D602)&lt;=0,"Quantité manquante",IF($E602="","Cours manquant",IF(SUM($E602)&lt;0,"Cours négatif","OK"))))))</f>
        <v/>
      </c>
    </row>
    <row r="603" spans="1:7" x14ac:dyDescent="0.25">
      <c r="A603" s="22"/>
      <c r="B603" s="15"/>
      <c r="C603" s="15"/>
      <c r="D603" s="23"/>
      <c r="E603" s="16"/>
      <c r="F603" s="18" t="str">
        <f>IF(OR($D603="",$E603=""),"",SUM($D603)*SUM($E603))</f>
        <v/>
      </c>
      <c r="G603" s="21" t="str">
        <f>IF(AND($A603="",$B603="",$C603="",$D603="",$E603=""),"",IF($A603="","N° de cession manquant",IF(OR(NOT(ISNUMBER($A603)),SUM($A603)&lt;1,SUM($A603)&gt;MAX('Opérations'!$I$14:$I$513),SUM($A603)&lt;&gt;INT(SUM($A603))),"Cession inconnue (colonne I de l’onglet Opérations)",IF(SUM($D603)&lt;=0,"Quantité manquante",IF($E603="","Cours manquant",IF(SUM($E603)&lt;0,"Cours négatif","OK"))))))</f>
        <v/>
      </c>
    </row>
    <row r="604" spans="1:7" x14ac:dyDescent="0.25">
      <c r="A604" s="22"/>
      <c r="B604" s="15"/>
      <c r="C604" s="15"/>
      <c r="D604" s="23"/>
      <c r="E604" s="16"/>
      <c r="F604" s="18" t="str">
        <f>IF(OR($D604="",$E604=""),"",SUM($D604)*SUM($E604))</f>
        <v/>
      </c>
      <c r="G604" s="21" t="str">
        <f>IF(AND($A604="",$B604="",$C604="",$D604="",$E604=""),"",IF($A604="","N° de cession manquant",IF(OR(NOT(ISNUMBER($A604)),SUM($A604)&lt;1,SUM($A604)&gt;MAX('Opérations'!$I$14:$I$513),SUM($A604)&lt;&gt;INT(SUM($A604))),"Cession inconnue (colonne I de l’onglet Opérations)",IF(SUM($D604)&lt;=0,"Quantité manquante",IF($E604="","Cours manquant",IF(SUM($E604)&lt;0,"Cours négatif","OK"))))))</f>
        <v/>
      </c>
    </row>
    <row r="605" spans="1:7" x14ac:dyDescent="0.25">
      <c r="A605" s="22"/>
      <c r="B605" s="15"/>
      <c r="C605" s="15"/>
      <c r="D605" s="23"/>
      <c r="E605" s="16"/>
      <c r="F605" s="18" t="str">
        <f>IF(OR($D605="",$E605=""),"",SUM($D605)*SUM($E605))</f>
        <v/>
      </c>
      <c r="G605" s="21" t="str">
        <f>IF(AND($A605="",$B605="",$C605="",$D605="",$E605=""),"",IF($A605="","N° de cession manquant",IF(OR(NOT(ISNUMBER($A605)),SUM($A605)&lt;1,SUM($A605)&gt;MAX('Opérations'!$I$14:$I$513),SUM($A605)&lt;&gt;INT(SUM($A605))),"Cession inconnue (colonne I de l’onglet Opérations)",IF(SUM($D605)&lt;=0,"Quantité manquante",IF($E605="","Cours manquant",IF(SUM($E605)&lt;0,"Cours négatif","OK"))))))</f>
        <v/>
      </c>
    </row>
    <row r="606" spans="1:7" x14ac:dyDescent="0.25">
      <c r="A606" s="22"/>
      <c r="B606" s="15"/>
      <c r="C606" s="15"/>
      <c r="D606" s="23"/>
      <c r="E606" s="16"/>
      <c r="F606" s="18" t="str">
        <f>IF(OR($D606="",$E606=""),"",SUM($D606)*SUM($E606))</f>
        <v/>
      </c>
      <c r="G606" s="21" t="str">
        <f>IF(AND($A606="",$B606="",$C606="",$D606="",$E606=""),"",IF($A606="","N° de cession manquant",IF(OR(NOT(ISNUMBER($A606)),SUM($A606)&lt;1,SUM($A606)&gt;MAX('Opérations'!$I$14:$I$513),SUM($A606)&lt;&gt;INT(SUM($A606))),"Cession inconnue (colonne I de l’onglet Opérations)",IF(SUM($D606)&lt;=0,"Quantité manquante",IF($E606="","Cours manquant",IF(SUM($E606)&lt;0,"Cours négatif","OK"))))))</f>
        <v/>
      </c>
    </row>
    <row r="607" spans="1:7" x14ac:dyDescent="0.25">
      <c r="A607" s="22"/>
      <c r="B607" s="15"/>
      <c r="C607" s="15"/>
      <c r="D607" s="23"/>
      <c r="E607" s="16"/>
      <c r="F607" s="18" t="str">
        <f>IF(OR($D607="",$E607=""),"",SUM($D607)*SUM($E607))</f>
        <v/>
      </c>
      <c r="G607" s="21" t="str">
        <f>IF(AND($A607="",$B607="",$C607="",$D607="",$E607=""),"",IF($A607="","N° de cession manquant",IF(OR(NOT(ISNUMBER($A607)),SUM($A607)&lt;1,SUM($A607)&gt;MAX('Opérations'!$I$14:$I$513),SUM($A607)&lt;&gt;INT(SUM($A607))),"Cession inconnue (colonne I de l’onglet Opérations)",IF(SUM($D607)&lt;=0,"Quantité manquante",IF($E607="","Cours manquant",IF(SUM($E607)&lt;0,"Cours négatif","OK"))))))</f>
        <v/>
      </c>
    </row>
    <row r="608" spans="1:7" x14ac:dyDescent="0.25">
      <c r="A608" s="22"/>
      <c r="B608" s="15"/>
      <c r="C608" s="15"/>
      <c r="D608" s="23"/>
      <c r="E608" s="16"/>
      <c r="F608" s="18" t="str">
        <f>IF(OR($D608="",$E608=""),"",SUM($D608)*SUM($E608))</f>
        <v/>
      </c>
      <c r="G608" s="21" t="str">
        <f>IF(AND($A608="",$B608="",$C608="",$D608="",$E608=""),"",IF($A608="","N° de cession manquant",IF(OR(NOT(ISNUMBER($A608)),SUM($A608)&lt;1,SUM($A608)&gt;MAX('Opérations'!$I$14:$I$513),SUM($A608)&lt;&gt;INT(SUM($A608))),"Cession inconnue (colonne I de l’onglet Opérations)",IF(SUM($D608)&lt;=0,"Quantité manquante",IF($E608="","Cours manquant",IF(SUM($E608)&lt;0,"Cours négatif","OK"))))))</f>
        <v/>
      </c>
    </row>
    <row r="609" spans="1:7" x14ac:dyDescent="0.25">
      <c r="A609" s="22"/>
      <c r="B609" s="15"/>
      <c r="C609" s="15"/>
      <c r="D609" s="23"/>
      <c r="E609" s="16"/>
      <c r="F609" s="18" t="str">
        <f>IF(OR($D609="",$E609=""),"",SUM($D609)*SUM($E609))</f>
        <v/>
      </c>
      <c r="G609" s="21" t="str">
        <f>IF(AND($A609="",$B609="",$C609="",$D609="",$E609=""),"",IF($A609="","N° de cession manquant",IF(OR(NOT(ISNUMBER($A609)),SUM($A609)&lt;1,SUM($A609)&gt;MAX('Opérations'!$I$14:$I$513),SUM($A609)&lt;&gt;INT(SUM($A609))),"Cession inconnue (colonne I de l’onglet Opérations)",IF(SUM($D609)&lt;=0,"Quantité manquante",IF($E609="","Cours manquant",IF(SUM($E609)&lt;0,"Cours négatif","OK"))))))</f>
        <v/>
      </c>
    </row>
    <row r="610" spans="1:7" x14ac:dyDescent="0.25">
      <c r="A610" s="22"/>
      <c r="B610" s="15"/>
      <c r="C610" s="15"/>
      <c r="D610" s="23"/>
      <c r="E610" s="16"/>
      <c r="F610" s="18" t="str">
        <f>IF(OR($D610="",$E610=""),"",SUM($D610)*SUM($E610))</f>
        <v/>
      </c>
      <c r="G610" s="21" t="str">
        <f>IF(AND($A610="",$B610="",$C610="",$D610="",$E610=""),"",IF($A610="","N° de cession manquant",IF(OR(NOT(ISNUMBER($A610)),SUM($A610)&lt;1,SUM($A610)&gt;MAX('Opérations'!$I$14:$I$513),SUM($A610)&lt;&gt;INT(SUM($A610))),"Cession inconnue (colonne I de l’onglet Opérations)",IF(SUM($D610)&lt;=0,"Quantité manquante",IF($E610="","Cours manquant",IF(SUM($E610)&lt;0,"Cours négatif","OK"))))))</f>
        <v/>
      </c>
    </row>
    <row r="611" spans="1:7" x14ac:dyDescent="0.25">
      <c r="A611" s="22"/>
      <c r="B611" s="15"/>
      <c r="C611" s="15"/>
      <c r="D611" s="23"/>
      <c r="E611" s="16"/>
      <c r="F611" s="18" t="str">
        <f>IF(OR($D611="",$E611=""),"",SUM($D611)*SUM($E611))</f>
        <v/>
      </c>
      <c r="G611" s="21" t="str">
        <f>IF(AND($A611="",$B611="",$C611="",$D611="",$E611=""),"",IF($A611="","N° de cession manquant",IF(OR(NOT(ISNUMBER($A611)),SUM($A611)&lt;1,SUM($A611)&gt;MAX('Opérations'!$I$14:$I$513),SUM($A611)&lt;&gt;INT(SUM($A611))),"Cession inconnue (colonne I de l’onglet Opérations)",IF(SUM($D611)&lt;=0,"Quantité manquante",IF($E611="","Cours manquant",IF(SUM($E611)&lt;0,"Cours négatif","OK"))))))</f>
        <v/>
      </c>
    </row>
    <row r="612" spans="1:7" x14ac:dyDescent="0.25">
      <c r="A612" s="22"/>
      <c r="B612" s="15"/>
      <c r="C612" s="15"/>
      <c r="D612" s="23"/>
      <c r="E612" s="16"/>
      <c r="F612" s="18" t="str">
        <f>IF(OR($D612="",$E612=""),"",SUM($D612)*SUM($E612))</f>
        <v/>
      </c>
      <c r="G612" s="21" t="str">
        <f>IF(AND($A612="",$B612="",$C612="",$D612="",$E612=""),"",IF($A612="","N° de cession manquant",IF(OR(NOT(ISNUMBER($A612)),SUM($A612)&lt;1,SUM($A612)&gt;MAX('Opérations'!$I$14:$I$513),SUM($A612)&lt;&gt;INT(SUM($A612))),"Cession inconnue (colonne I de l’onglet Opérations)",IF(SUM($D612)&lt;=0,"Quantité manquante",IF($E612="","Cours manquant",IF(SUM($E612)&lt;0,"Cours négatif","OK"))))))</f>
        <v/>
      </c>
    </row>
    <row r="613" spans="1:7" x14ac:dyDescent="0.25">
      <c r="A613" s="22"/>
      <c r="B613" s="15"/>
      <c r="C613" s="15"/>
      <c r="D613" s="23"/>
      <c r="E613" s="16"/>
      <c r="F613" s="18" t="str">
        <f>IF(OR($D613="",$E613=""),"",SUM($D613)*SUM($E613))</f>
        <v/>
      </c>
      <c r="G613" s="21" t="str">
        <f>IF(AND($A613="",$B613="",$C613="",$D613="",$E613=""),"",IF($A613="","N° de cession manquant",IF(OR(NOT(ISNUMBER($A613)),SUM($A613)&lt;1,SUM($A613)&gt;MAX('Opérations'!$I$14:$I$513),SUM($A613)&lt;&gt;INT(SUM($A613))),"Cession inconnue (colonne I de l’onglet Opérations)",IF(SUM($D613)&lt;=0,"Quantité manquante",IF($E613="","Cours manquant",IF(SUM($E613)&lt;0,"Cours négatif","OK"))))))</f>
        <v/>
      </c>
    </row>
    <row r="614" spans="1:7" x14ac:dyDescent="0.25">
      <c r="A614" s="22"/>
      <c r="B614" s="15"/>
      <c r="C614" s="15"/>
      <c r="D614" s="23"/>
      <c r="E614" s="16"/>
      <c r="F614" s="18" t="str">
        <f>IF(OR($D614="",$E614=""),"",SUM($D614)*SUM($E614))</f>
        <v/>
      </c>
      <c r="G614" s="21" t="str">
        <f>IF(AND($A614="",$B614="",$C614="",$D614="",$E614=""),"",IF($A614="","N° de cession manquant",IF(OR(NOT(ISNUMBER($A614)),SUM($A614)&lt;1,SUM($A614)&gt;MAX('Opérations'!$I$14:$I$513),SUM($A614)&lt;&gt;INT(SUM($A614))),"Cession inconnue (colonne I de l’onglet Opérations)",IF(SUM($D614)&lt;=0,"Quantité manquante",IF($E614="","Cours manquant",IF(SUM($E614)&lt;0,"Cours négatif","OK"))))))</f>
        <v/>
      </c>
    </row>
    <row r="615" spans="1:7" x14ac:dyDescent="0.25">
      <c r="A615" s="22"/>
      <c r="B615" s="15"/>
      <c r="C615" s="15"/>
      <c r="D615" s="23"/>
      <c r="E615" s="16"/>
      <c r="F615" s="18" t="str">
        <f>IF(OR($D615="",$E615=""),"",SUM($D615)*SUM($E615))</f>
        <v/>
      </c>
      <c r="G615" s="21" t="str">
        <f>IF(AND($A615="",$B615="",$C615="",$D615="",$E615=""),"",IF($A615="","N° de cession manquant",IF(OR(NOT(ISNUMBER($A615)),SUM($A615)&lt;1,SUM($A615)&gt;MAX('Opérations'!$I$14:$I$513),SUM($A615)&lt;&gt;INT(SUM($A615))),"Cession inconnue (colonne I de l’onglet Opérations)",IF(SUM($D615)&lt;=0,"Quantité manquante",IF($E615="","Cours manquant",IF(SUM($E615)&lt;0,"Cours négatif","OK"))))))</f>
        <v/>
      </c>
    </row>
    <row r="616" spans="1:7" x14ac:dyDescent="0.25">
      <c r="A616" s="22"/>
      <c r="B616" s="15"/>
      <c r="C616" s="15"/>
      <c r="D616" s="23"/>
      <c r="E616" s="16"/>
      <c r="F616" s="18" t="str">
        <f>IF(OR($D616="",$E616=""),"",SUM($D616)*SUM($E616))</f>
        <v/>
      </c>
      <c r="G616" s="21" t="str">
        <f>IF(AND($A616="",$B616="",$C616="",$D616="",$E616=""),"",IF($A616="","N° de cession manquant",IF(OR(NOT(ISNUMBER($A616)),SUM($A616)&lt;1,SUM($A616)&gt;MAX('Opérations'!$I$14:$I$513),SUM($A616)&lt;&gt;INT(SUM($A616))),"Cession inconnue (colonne I de l’onglet Opérations)",IF(SUM($D616)&lt;=0,"Quantité manquante",IF($E616="","Cours manquant",IF(SUM($E616)&lt;0,"Cours négatif","OK"))))))</f>
        <v/>
      </c>
    </row>
    <row r="617" spans="1:7" x14ac:dyDescent="0.25">
      <c r="A617" s="22"/>
      <c r="B617" s="15"/>
      <c r="C617" s="15"/>
      <c r="D617" s="23"/>
      <c r="E617" s="16"/>
      <c r="F617" s="18" t="str">
        <f>IF(OR($D617="",$E617=""),"",SUM($D617)*SUM($E617))</f>
        <v/>
      </c>
      <c r="G617" s="21" t="str">
        <f>IF(AND($A617="",$B617="",$C617="",$D617="",$E617=""),"",IF($A617="","N° de cession manquant",IF(OR(NOT(ISNUMBER($A617)),SUM($A617)&lt;1,SUM($A617)&gt;MAX('Opérations'!$I$14:$I$513),SUM($A617)&lt;&gt;INT(SUM($A617))),"Cession inconnue (colonne I de l’onglet Opérations)",IF(SUM($D617)&lt;=0,"Quantité manquante",IF($E617="","Cours manquant",IF(SUM($E617)&lt;0,"Cours négatif","OK"))))))</f>
        <v/>
      </c>
    </row>
    <row r="618" spans="1:7" x14ac:dyDescent="0.25">
      <c r="A618" s="22"/>
      <c r="B618" s="15"/>
      <c r="C618" s="15"/>
      <c r="D618" s="23"/>
      <c r="E618" s="16"/>
      <c r="F618" s="18" t="str">
        <f>IF(OR($D618="",$E618=""),"",SUM($D618)*SUM($E618))</f>
        <v/>
      </c>
      <c r="G618" s="21" t="str">
        <f>IF(AND($A618="",$B618="",$C618="",$D618="",$E618=""),"",IF($A618="","N° de cession manquant",IF(OR(NOT(ISNUMBER($A618)),SUM($A618)&lt;1,SUM($A618)&gt;MAX('Opérations'!$I$14:$I$513),SUM($A618)&lt;&gt;INT(SUM($A618))),"Cession inconnue (colonne I de l’onglet Opérations)",IF(SUM($D618)&lt;=0,"Quantité manquante",IF($E618="","Cours manquant",IF(SUM($E618)&lt;0,"Cours négatif","OK"))))))</f>
        <v/>
      </c>
    </row>
    <row r="619" spans="1:7" x14ac:dyDescent="0.25">
      <c r="A619" s="22"/>
      <c r="B619" s="15"/>
      <c r="C619" s="15"/>
      <c r="D619" s="23"/>
      <c r="E619" s="16"/>
      <c r="F619" s="18" t="str">
        <f>IF(OR($D619="",$E619=""),"",SUM($D619)*SUM($E619))</f>
        <v/>
      </c>
      <c r="G619" s="21" t="str">
        <f>IF(AND($A619="",$B619="",$C619="",$D619="",$E619=""),"",IF($A619="","N° de cession manquant",IF(OR(NOT(ISNUMBER($A619)),SUM($A619)&lt;1,SUM($A619)&gt;MAX('Opérations'!$I$14:$I$513),SUM($A619)&lt;&gt;INT(SUM($A619))),"Cession inconnue (colonne I de l’onglet Opérations)",IF(SUM($D619)&lt;=0,"Quantité manquante",IF($E619="","Cours manquant",IF(SUM($E619)&lt;0,"Cours négatif","OK"))))))</f>
        <v/>
      </c>
    </row>
    <row r="620" spans="1:7" x14ac:dyDescent="0.25">
      <c r="A620" s="22"/>
      <c r="B620" s="15"/>
      <c r="C620" s="15"/>
      <c r="D620" s="23"/>
      <c r="E620" s="16"/>
      <c r="F620" s="18" t="str">
        <f>IF(OR($D620="",$E620=""),"",SUM($D620)*SUM($E620))</f>
        <v/>
      </c>
      <c r="G620" s="21" t="str">
        <f>IF(AND($A620="",$B620="",$C620="",$D620="",$E620=""),"",IF($A620="","N° de cession manquant",IF(OR(NOT(ISNUMBER($A620)),SUM($A620)&lt;1,SUM($A620)&gt;MAX('Opérations'!$I$14:$I$513),SUM($A620)&lt;&gt;INT(SUM($A620))),"Cession inconnue (colonne I de l’onglet Opérations)",IF(SUM($D620)&lt;=0,"Quantité manquante",IF($E620="","Cours manquant",IF(SUM($E620)&lt;0,"Cours négatif","OK"))))))</f>
        <v/>
      </c>
    </row>
    <row r="621" spans="1:7" x14ac:dyDescent="0.25">
      <c r="A621" s="22"/>
      <c r="B621" s="15"/>
      <c r="C621" s="15"/>
      <c r="D621" s="23"/>
      <c r="E621" s="16"/>
      <c r="F621" s="18" t="str">
        <f>IF(OR($D621="",$E621=""),"",SUM($D621)*SUM($E621))</f>
        <v/>
      </c>
      <c r="G621" s="21" t="str">
        <f>IF(AND($A621="",$B621="",$C621="",$D621="",$E621=""),"",IF($A621="","N° de cession manquant",IF(OR(NOT(ISNUMBER($A621)),SUM($A621)&lt;1,SUM($A621)&gt;MAX('Opérations'!$I$14:$I$513),SUM($A621)&lt;&gt;INT(SUM($A621))),"Cession inconnue (colonne I de l’onglet Opérations)",IF(SUM($D621)&lt;=0,"Quantité manquante",IF($E621="","Cours manquant",IF(SUM($E621)&lt;0,"Cours négatif","OK"))))))</f>
        <v/>
      </c>
    </row>
    <row r="622" spans="1:7" x14ac:dyDescent="0.25">
      <c r="A622" s="22"/>
      <c r="B622" s="15"/>
      <c r="C622" s="15"/>
      <c r="D622" s="23"/>
      <c r="E622" s="16"/>
      <c r="F622" s="18" t="str">
        <f>IF(OR($D622="",$E622=""),"",SUM($D622)*SUM($E622))</f>
        <v/>
      </c>
      <c r="G622" s="21" t="str">
        <f>IF(AND($A622="",$B622="",$C622="",$D622="",$E622=""),"",IF($A622="","N° de cession manquant",IF(OR(NOT(ISNUMBER($A622)),SUM($A622)&lt;1,SUM($A622)&gt;MAX('Opérations'!$I$14:$I$513),SUM($A622)&lt;&gt;INT(SUM($A622))),"Cession inconnue (colonne I de l’onglet Opérations)",IF(SUM($D622)&lt;=0,"Quantité manquante",IF($E622="","Cours manquant",IF(SUM($E622)&lt;0,"Cours négatif","OK"))))))</f>
        <v/>
      </c>
    </row>
    <row r="623" spans="1:7" x14ac:dyDescent="0.25">
      <c r="A623" s="22"/>
      <c r="B623" s="15"/>
      <c r="C623" s="15"/>
      <c r="D623" s="23"/>
      <c r="E623" s="16"/>
      <c r="F623" s="18" t="str">
        <f>IF(OR($D623="",$E623=""),"",SUM($D623)*SUM($E623))</f>
        <v/>
      </c>
      <c r="G623" s="21" t="str">
        <f>IF(AND($A623="",$B623="",$C623="",$D623="",$E623=""),"",IF($A623="","N° de cession manquant",IF(OR(NOT(ISNUMBER($A623)),SUM($A623)&lt;1,SUM($A623)&gt;MAX('Opérations'!$I$14:$I$513),SUM($A623)&lt;&gt;INT(SUM($A623))),"Cession inconnue (colonne I de l’onglet Opérations)",IF(SUM($D623)&lt;=0,"Quantité manquante",IF($E623="","Cours manquant",IF(SUM($E623)&lt;0,"Cours négatif","OK"))))))</f>
        <v/>
      </c>
    </row>
    <row r="624" spans="1:7" x14ac:dyDescent="0.25">
      <c r="A624" s="22"/>
      <c r="B624" s="15"/>
      <c r="C624" s="15"/>
      <c r="D624" s="23"/>
      <c r="E624" s="16"/>
      <c r="F624" s="18" t="str">
        <f>IF(OR($D624="",$E624=""),"",SUM($D624)*SUM($E624))</f>
        <v/>
      </c>
      <c r="G624" s="21" t="str">
        <f>IF(AND($A624="",$B624="",$C624="",$D624="",$E624=""),"",IF($A624="","N° de cession manquant",IF(OR(NOT(ISNUMBER($A624)),SUM($A624)&lt;1,SUM($A624)&gt;MAX('Opérations'!$I$14:$I$513),SUM($A624)&lt;&gt;INT(SUM($A624))),"Cession inconnue (colonne I de l’onglet Opérations)",IF(SUM($D624)&lt;=0,"Quantité manquante",IF($E624="","Cours manquant",IF(SUM($E624)&lt;0,"Cours négatif","OK"))))))</f>
        <v/>
      </c>
    </row>
    <row r="625" spans="1:7" x14ac:dyDescent="0.25">
      <c r="A625" s="22"/>
      <c r="B625" s="15"/>
      <c r="C625" s="15"/>
      <c r="D625" s="23"/>
      <c r="E625" s="16"/>
      <c r="F625" s="18" t="str">
        <f>IF(OR($D625="",$E625=""),"",SUM($D625)*SUM($E625))</f>
        <v/>
      </c>
      <c r="G625" s="21" t="str">
        <f>IF(AND($A625="",$B625="",$C625="",$D625="",$E625=""),"",IF($A625="","N° de cession manquant",IF(OR(NOT(ISNUMBER($A625)),SUM($A625)&lt;1,SUM($A625)&gt;MAX('Opérations'!$I$14:$I$513),SUM($A625)&lt;&gt;INT(SUM($A625))),"Cession inconnue (colonne I de l’onglet Opérations)",IF(SUM($D625)&lt;=0,"Quantité manquante",IF($E625="","Cours manquant",IF(SUM($E625)&lt;0,"Cours négatif","OK"))))))</f>
        <v/>
      </c>
    </row>
    <row r="626" spans="1:7" x14ac:dyDescent="0.25">
      <c r="A626" s="22"/>
      <c r="B626" s="15"/>
      <c r="C626" s="15"/>
      <c r="D626" s="23"/>
      <c r="E626" s="16"/>
      <c r="F626" s="18" t="str">
        <f>IF(OR($D626="",$E626=""),"",SUM($D626)*SUM($E626))</f>
        <v/>
      </c>
      <c r="G626" s="21" t="str">
        <f>IF(AND($A626="",$B626="",$C626="",$D626="",$E626=""),"",IF($A626="","N° de cession manquant",IF(OR(NOT(ISNUMBER($A626)),SUM($A626)&lt;1,SUM($A626)&gt;MAX('Opérations'!$I$14:$I$513),SUM($A626)&lt;&gt;INT(SUM($A626))),"Cession inconnue (colonne I de l’onglet Opérations)",IF(SUM($D626)&lt;=0,"Quantité manquante",IF($E626="","Cours manquant",IF(SUM($E626)&lt;0,"Cours négatif","OK"))))))</f>
        <v/>
      </c>
    </row>
    <row r="627" spans="1:7" x14ac:dyDescent="0.25">
      <c r="A627" s="22"/>
      <c r="B627" s="15"/>
      <c r="C627" s="15"/>
      <c r="D627" s="23"/>
      <c r="E627" s="16"/>
      <c r="F627" s="18" t="str">
        <f>IF(OR($D627="",$E627=""),"",SUM($D627)*SUM($E627))</f>
        <v/>
      </c>
      <c r="G627" s="21" t="str">
        <f>IF(AND($A627="",$B627="",$C627="",$D627="",$E627=""),"",IF($A627="","N° de cession manquant",IF(OR(NOT(ISNUMBER($A627)),SUM($A627)&lt;1,SUM($A627)&gt;MAX('Opérations'!$I$14:$I$513),SUM($A627)&lt;&gt;INT(SUM($A627))),"Cession inconnue (colonne I de l’onglet Opérations)",IF(SUM($D627)&lt;=0,"Quantité manquante",IF($E627="","Cours manquant",IF(SUM($E627)&lt;0,"Cours négatif","OK"))))))</f>
        <v/>
      </c>
    </row>
    <row r="628" spans="1:7" x14ac:dyDescent="0.25">
      <c r="A628" s="22"/>
      <c r="B628" s="15"/>
      <c r="C628" s="15"/>
      <c r="D628" s="23"/>
      <c r="E628" s="16"/>
      <c r="F628" s="18" t="str">
        <f>IF(OR($D628="",$E628=""),"",SUM($D628)*SUM($E628))</f>
        <v/>
      </c>
      <c r="G628" s="21" t="str">
        <f>IF(AND($A628="",$B628="",$C628="",$D628="",$E628=""),"",IF($A628="","N° de cession manquant",IF(OR(NOT(ISNUMBER($A628)),SUM($A628)&lt;1,SUM($A628)&gt;MAX('Opérations'!$I$14:$I$513),SUM($A628)&lt;&gt;INT(SUM($A628))),"Cession inconnue (colonne I de l’onglet Opérations)",IF(SUM($D628)&lt;=0,"Quantité manquante",IF($E628="","Cours manquant",IF(SUM($E628)&lt;0,"Cours négatif","OK"))))))</f>
        <v/>
      </c>
    </row>
    <row r="629" spans="1:7" x14ac:dyDescent="0.25">
      <c r="A629" s="22"/>
      <c r="B629" s="15"/>
      <c r="C629" s="15"/>
      <c r="D629" s="23"/>
      <c r="E629" s="16"/>
      <c r="F629" s="18" t="str">
        <f>IF(OR($D629="",$E629=""),"",SUM($D629)*SUM($E629))</f>
        <v/>
      </c>
      <c r="G629" s="21" t="str">
        <f>IF(AND($A629="",$B629="",$C629="",$D629="",$E629=""),"",IF($A629="","N° de cession manquant",IF(OR(NOT(ISNUMBER($A629)),SUM($A629)&lt;1,SUM($A629)&gt;MAX('Opérations'!$I$14:$I$513),SUM($A629)&lt;&gt;INT(SUM($A629))),"Cession inconnue (colonne I de l’onglet Opérations)",IF(SUM($D629)&lt;=0,"Quantité manquante",IF($E629="","Cours manquant",IF(SUM($E629)&lt;0,"Cours négatif","OK"))))))</f>
        <v/>
      </c>
    </row>
    <row r="630" spans="1:7" x14ac:dyDescent="0.25">
      <c r="A630" s="22"/>
      <c r="B630" s="15"/>
      <c r="C630" s="15"/>
      <c r="D630" s="23"/>
      <c r="E630" s="16"/>
      <c r="F630" s="18" t="str">
        <f>IF(OR($D630="",$E630=""),"",SUM($D630)*SUM($E630))</f>
        <v/>
      </c>
      <c r="G630" s="21" t="str">
        <f>IF(AND($A630="",$B630="",$C630="",$D630="",$E630=""),"",IF($A630="","N° de cession manquant",IF(OR(NOT(ISNUMBER($A630)),SUM($A630)&lt;1,SUM($A630)&gt;MAX('Opérations'!$I$14:$I$513),SUM($A630)&lt;&gt;INT(SUM($A630))),"Cession inconnue (colonne I de l’onglet Opérations)",IF(SUM($D630)&lt;=0,"Quantité manquante",IF($E630="","Cours manquant",IF(SUM($E630)&lt;0,"Cours négatif","OK"))))))</f>
        <v/>
      </c>
    </row>
    <row r="631" spans="1:7" x14ac:dyDescent="0.25">
      <c r="A631" s="22"/>
      <c r="B631" s="15"/>
      <c r="C631" s="15"/>
      <c r="D631" s="23"/>
      <c r="E631" s="16"/>
      <c r="F631" s="18" t="str">
        <f>IF(OR($D631="",$E631=""),"",SUM($D631)*SUM($E631))</f>
        <v/>
      </c>
      <c r="G631" s="21" t="str">
        <f>IF(AND($A631="",$B631="",$C631="",$D631="",$E631=""),"",IF($A631="","N° de cession manquant",IF(OR(NOT(ISNUMBER($A631)),SUM($A631)&lt;1,SUM($A631)&gt;MAX('Opérations'!$I$14:$I$513),SUM($A631)&lt;&gt;INT(SUM($A631))),"Cession inconnue (colonne I de l’onglet Opérations)",IF(SUM($D631)&lt;=0,"Quantité manquante",IF($E631="","Cours manquant",IF(SUM($E631)&lt;0,"Cours négatif","OK"))))))</f>
        <v/>
      </c>
    </row>
    <row r="632" spans="1:7" x14ac:dyDescent="0.25">
      <c r="A632" s="22"/>
      <c r="B632" s="15"/>
      <c r="C632" s="15"/>
      <c r="D632" s="23"/>
      <c r="E632" s="16"/>
      <c r="F632" s="18" t="str">
        <f>IF(OR($D632="",$E632=""),"",SUM($D632)*SUM($E632))</f>
        <v/>
      </c>
      <c r="G632" s="21" t="str">
        <f>IF(AND($A632="",$B632="",$C632="",$D632="",$E632=""),"",IF($A632="","N° de cession manquant",IF(OR(NOT(ISNUMBER($A632)),SUM($A632)&lt;1,SUM($A632)&gt;MAX('Opérations'!$I$14:$I$513),SUM($A632)&lt;&gt;INT(SUM($A632))),"Cession inconnue (colonne I de l’onglet Opérations)",IF(SUM($D632)&lt;=0,"Quantité manquante",IF($E632="","Cours manquant",IF(SUM($E632)&lt;0,"Cours négatif","OK"))))))</f>
        <v/>
      </c>
    </row>
    <row r="633" spans="1:7" x14ac:dyDescent="0.25">
      <c r="A633" s="22"/>
      <c r="B633" s="15"/>
      <c r="C633" s="15"/>
      <c r="D633" s="23"/>
      <c r="E633" s="16"/>
      <c r="F633" s="18" t="str">
        <f>IF(OR($D633="",$E633=""),"",SUM($D633)*SUM($E633))</f>
        <v/>
      </c>
      <c r="G633" s="21" t="str">
        <f>IF(AND($A633="",$B633="",$C633="",$D633="",$E633=""),"",IF($A633="","N° de cession manquant",IF(OR(NOT(ISNUMBER($A633)),SUM($A633)&lt;1,SUM($A633)&gt;MAX('Opérations'!$I$14:$I$513),SUM($A633)&lt;&gt;INT(SUM($A633))),"Cession inconnue (colonne I de l’onglet Opérations)",IF(SUM($D633)&lt;=0,"Quantité manquante",IF($E633="","Cours manquant",IF(SUM($E633)&lt;0,"Cours négatif","OK"))))))</f>
        <v/>
      </c>
    </row>
    <row r="634" spans="1:7" x14ac:dyDescent="0.25">
      <c r="A634" s="22"/>
      <c r="B634" s="15"/>
      <c r="C634" s="15"/>
      <c r="D634" s="23"/>
      <c r="E634" s="16"/>
      <c r="F634" s="18" t="str">
        <f>IF(OR($D634="",$E634=""),"",SUM($D634)*SUM($E634))</f>
        <v/>
      </c>
      <c r="G634" s="21" t="str">
        <f>IF(AND($A634="",$B634="",$C634="",$D634="",$E634=""),"",IF($A634="","N° de cession manquant",IF(OR(NOT(ISNUMBER($A634)),SUM($A634)&lt;1,SUM($A634)&gt;MAX('Opérations'!$I$14:$I$513),SUM($A634)&lt;&gt;INT(SUM($A634))),"Cession inconnue (colonne I de l’onglet Opérations)",IF(SUM($D634)&lt;=0,"Quantité manquante",IF($E634="","Cours manquant",IF(SUM($E634)&lt;0,"Cours négatif","OK"))))))</f>
        <v/>
      </c>
    </row>
    <row r="635" spans="1:7" x14ac:dyDescent="0.25">
      <c r="A635" s="22"/>
      <c r="B635" s="15"/>
      <c r="C635" s="15"/>
      <c r="D635" s="23"/>
      <c r="E635" s="16"/>
      <c r="F635" s="18" t="str">
        <f>IF(OR($D635="",$E635=""),"",SUM($D635)*SUM($E635))</f>
        <v/>
      </c>
      <c r="G635" s="21" t="str">
        <f>IF(AND($A635="",$B635="",$C635="",$D635="",$E635=""),"",IF($A635="","N° de cession manquant",IF(OR(NOT(ISNUMBER($A635)),SUM($A635)&lt;1,SUM($A635)&gt;MAX('Opérations'!$I$14:$I$513),SUM($A635)&lt;&gt;INT(SUM($A635))),"Cession inconnue (colonne I de l’onglet Opérations)",IF(SUM($D635)&lt;=0,"Quantité manquante",IF($E635="","Cours manquant",IF(SUM($E635)&lt;0,"Cours négatif","OK"))))))</f>
        <v/>
      </c>
    </row>
    <row r="636" spans="1:7" x14ac:dyDescent="0.25">
      <c r="A636" s="22"/>
      <c r="B636" s="15"/>
      <c r="C636" s="15"/>
      <c r="D636" s="23"/>
      <c r="E636" s="16"/>
      <c r="F636" s="18" t="str">
        <f>IF(OR($D636="",$E636=""),"",SUM($D636)*SUM($E636))</f>
        <v/>
      </c>
      <c r="G636" s="21" t="str">
        <f>IF(AND($A636="",$B636="",$C636="",$D636="",$E636=""),"",IF($A636="","N° de cession manquant",IF(OR(NOT(ISNUMBER($A636)),SUM($A636)&lt;1,SUM($A636)&gt;MAX('Opérations'!$I$14:$I$513),SUM($A636)&lt;&gt;INT(SUM($A636))),"Cession inconnue (colonne I de l’onglet Opérations)",IF(SUM($D636)&lt;=0,"Quantité manquante",IF($E636="","Cours manquant",IF(SUM($E636)&lt;0,"Cours négatif","OK"))))))</f>
        <v/>
      </c>
    </row>
    <row r="637" spans="1:7" x14ac:dyDescent="0.25">
      <c r="A637" s="22"/>
      <c r="B637" s="15"/>
      <c r="C637" s="15"/>
      <c r="D637" s="23"/>
      <c r="E637" s="16"/>
      <c r="F637" s="18" t="str">
        <f>IF(OR($D637="",$E637=""),"",SUM($D637)*SUM($E637))</f>
        <v/>
      </c>
      <c r="G637" s="21" t="str">
        <f>IF(AND($A637="",$B637="",$C637="",$D637="",$E637=""),"",IF($A637="","N° de cession manquant",IF(OR(NOT(ISNUMBER($A637)),SUM($A637)&lt;1,SUM($A637)&gt;MAX('Opérations'!$I$14:$I$513),SUM($A637)&lt;&gt;INT(SUM($A637))),"Cession inconnue (colonne I de l’onglet Opérations)",IF(SUM($D637)&lt;=0,"Quantité manquante",IF($E637="","Cours manquant",IF(SUM($E637)&lt;0,"Cours négatif","OK"))))))</f>
        <v/>
      </c>
    </row>
    <row r="638" spans="1:7" x14ac:dyDescent="0.25">
      <c r="A638" s="22"/>
      <c r="B638" s="15"/>
      <c r="C638" s="15"/>
      <c r="D638" s="23"/>
      <c r="E638" s="16"/>
      <c r="F638" s="18" t="str">
        <f>IF(OR($D638="",$E638=""),"",SUM($D638)*SUM($E638))</f>
        <v/>
      </c>
      <c r="G638" s="21" t="str">
        <f>IF(AND($A638="",$B638="",$C638="",$D638="",$E638=""),"",IF($A638="","N° de cession manquant",IF(OR(NOT(ISNUMBER($A638)),SUM($A638)&lt;1,SUM($A638)&gt;MAX('Opérations'!$I$14:$I$513),SUM($A638)&lt;&gt;INT(SUM($A638))),"Cession inconnue (colonne I de l’onglet Opérations)",IF(SUM($D638)&lt;=0,"Quantité manquante",IF($E638="","Cours manquant",IF(SUM($E638)&lt;0,"Cours négatif","OK"))))))</f>
        <v/>
      </c>
    </row>
    <row r="639" spans="1:7" x14ac:dyDescent="0.25">
      <c r="A639" s="22"/>
      <c r="B639" s="15"/>
      <c r="C639" s="15"/>
      <c r="D639" s="23"/>
      <c r="E639" s="16"/>
      <c r="F639" s="18" t="str">
        <f>IF(OR($D639="",$E639=""),"",SUM($D639)*SUM($E639))</f>
        <v/>
      </c>
      <c r="G639" s="21" t="str">
        <f>IF(AND($A639="",$B639="",$C639="",$D639="",$E639=""),"",IF($A639="","N° de cession manquant",IF(OR(NOT(ISNUMBER($A639)),SUM($A639)&lt;1,SUM($A639)&gt;MAX('Opérations'!$I$14:$I$513),SUM($A639)&lt;&gt;INT(SUM($A639))),"Cession inconnue (colonne I de l’onglet Opérations)",IF(SUM($D639)&lt;=0,"Quantité manquante",IF($E639="","Cours manquant",IF(SUM($E639)&lt;0,"Cours négatif","OK"))))))</f>
        <v/>
      </c>
    </row>
    <row r="640" spans="1:7" x14ac:dyDescent="0.25">
      <c r="A640" s="22"/>
      <c r="B640" s="15"/>
      <c r="C640" s="15"/>
      <c r="D640" s="23"/>
      <c r="E640" s="16"/>
      <c r="F640" s="18" t="str">
        <f>IF(OR($D640="",$E640=""),"",SUM($D640)*SUM($E640))</f>
        <v/>
      </c>
      <c r="G640" s="21" t="str">
        <f>IF(AND($A640="",$B640="",$C640="",$D640="",$E640=""),"",IF($A640="","N° de cession manquant",IF(OR(NOT(ISNUMBER($A640)),SUM($A640)&lt;1,SUM($A640)&gt;MAX('Opérations'!$I$14:$I$513),SUM($A640)&lt;&gt;INT(SUM($A640))),"Cession inconnue (colonne I de l’onglet Opérations)",IF(SUM($D640)&lt;=0,"Quantité manquante",IF($E640="","Cours manquant",IF(SUM($E640)&lt;0,"Cours négatif","OK"))))))</f>
        <v/>
      </c>
    </row>
    <row r="641" spans="1:7" x14ac:dyDescent="0.25">
      <c r="A641" s="22"/>
      <c r="B641" s="15"/>
      <c r="C641" s="15"/>
      <c r="D641" s="23"/>
      <c r="E641" s="16"/>
      <c r="F641" s="18" t="str">
        <f>IF(OR($D641="",$E641=""),"",SUM($D641)*SUM($E641))</f>
        <v/>
      </c>
      <c r="G641" s="21" t="str">
        <f>IF(AND($A641="",$B641="",$C641="",$D641="",$E641=""),"",IF($A641="","N° de cession manquant",IF(OR(NOT(ISNUMBER($A641)),SUM($A641)&lt;1,SUM($A641)&gt;MAX('Opérations'!$I$14:$I$513),SUM($A641)&lt;&gt;INT(SUM($A641))),"Cession inconnue (colonne I de l’onglet Opérations)",IF(SUM($D641)&lt;=0,"Quantité manquante",IF($E641="","Cours manquant",IF(SUM($E641)&lt;0,"Cours négatif","OK"))))))</f>
        <v/>
      </c>
    </row>
    <row r="642" spans="1:7" x14ac:dyDescent="0.25">
      <c r="A642" s="22"/>
      <c r="B642" s="15"/>
      <c r="C642" s="15"/>
      <c r="D642" s="23"/>
      <c r="E642" s="16"/>
      <c r="F642" s="18" t="str">
        <f>IF(OR($D642="",$E642=""),"",SUM($D642)*SUM($E642))</f>
        <v/>
      </c>
      <c r="G642" s="21" t="str">
        <f>IF(AND($A642="",$B642="",$C642="",$D642="",$E642=""),"",IF($A642="","N° de cession manquant",IF(OR(NOT(ISNUMBER($A642)),SUM($A642)&lt;1,SUM($A642)&gt;MAX('Opérations'!$I$14:$I$513),SUM($A642)&lt;&gt;INT(SUM($A642))),"Cession inconnue (colonne I de l’onglet Opérations)",IF(SUM($D642)&lt;=0,"Quantité manquante",IF($E642="","Cours manquant",IF(SUM($E642)&lt;0,"Cours négatif","OK"))))))</f>
        <v/>
      </c>
    </row>
    <row r="643" spans="1:7" x14ac:dyDescent="0.25">
      <c r="A643" s="22"/>
      <c r="B643" s="15"/>
      <c r="C643" s="15"/>
      <c r="D643" s="23"/>
      <c r="E643" s="16"/>
      <c r="F643" s="18" t="str">
        <f>IF(OR($D643="",$E643=""),"",SUM($D643)*SUM($E643))</f>
        <v/>
      </c>
      <c r="G643" s="21" t="str">
        <f>IF(AND($A643="",$B643="",$C643="",$D643="",$E643=""),"",IF($A643="","N° de cession manquant",IF(OR(NOT(ISNUMBER($A643)),SUM($A643)&lt;1,SUM($A643)&gt;MAX('Opérations'!$I$14:$I$513),SUM($A643)&lt;&gt;INT(SUM($A643))),"Cession inconnue (colonne I de l’onglet Opérations)",IF(SUM($D643)&lt;=0,"Quantité manquante",IF($E643="","Cours manquant",IF(SUM($E643)&lt;0,"Cours négatif","OK"))))))</f>
        <v/>
      </c>
    </row>
    <row r="644" spans="1:7" x14ac:dyDescent="0.25">
      <c r="A644" s="22"/>
      <c r="B644" s="15"/>
      <c r="C644" s="15"/>
      <c r="D644" s="23"/>
      <c r="E644" s="16"/>
      <c r="F644" s="18" t="str">
        <f>IF(OR($D644="",$E644=""),"",SUM($D644)*SUM($E644))</f>
        <v/>
      </c>
      <c r="G644" s="21" t="str">
        <f>IF(AND($A644="",$B644="",$C644="",$D644="",$E644=""),"",IF($A644="","N° de cession manquant",IF(OR(NOT(ISNUMBER($A644)),SUM($A644)&lt;1,SUM($A644)&gt;MAX('Opérations'!$I$14:$I$513),SUM($A644)&lt;&gt;INT(SUM($A644))),"Cession inconnue (colonne I de l’onglet Opérations)",IF(SUM($D644)&lt;=0,"Quantité manquante",IF($E644="","Cours manquant",IF(SUM($E644)&lt;0,"Cours négatif","OK"))))))</f>
        <v/>
      </c>
    </row>
    <row r="645" spans="1:7" x14ac:dyDescent="0.25">
      <c r="A645" s="22"/>
      <c r="B645" s="15"/>
      <c r="C645" s="15"/>
      <c r="D645" s="23"/>
      <c r="E645" s="16"/>
      <c r="F645" s="18" t="str">
        <f>IF(OR($D645="",$E645=""),"",SUM($D645)*SUM($E645))</f>
        <v/>
      </c>
      <c r="G645" s="21" t="str">
        <f>IF(AND($A645="",$B645="",$C645="",$D645="",$E645=""),"",IF($A645="","N° de cession manquant",IF(OR(NOT(ISNUMBER($A645)),SUM($A645)&lt;1,SUM($A645)&gt;MAX('Opérations'!$I$14:$I$513),SUM($A645)&lt;&gt;INT(SUM($A645))),"Cession inconnue (colonne I de l’onglet Opérations)",IF(SUM($D645)&lt;=0,"Quantité manquante",IF($E645="","Cours manquant",IF(SUM($E645)&lt;0,"Cours négatif","OK"))))))</f>
        <v/>
      </c>
    </row>
    <row r="646" spans="1:7" x14ac:dyDescent="0.25">
      <c r="A646" s="22"/>
      <c r="B646" s="15"/>
      <c r="C646" s="15"/>
      <c r="D646" s="23"/>
      <c r="E646" s="16"/>
      <c r="F646" s="18" t="str">
        <f>IF(OR($D646="",$E646=""),"",SUM($D646)*SUM($E646))</f>
        <v/>
      </c>
      <c r="G646" s="21" t="str">
        <f>IF(AND($A646="",$B646="",$C646="",$D646="",$E646=""),"",IF($A646="","N° de cession manquant",IF(OR(NOT(ISNUMBER($A646)),SUM($A646)&lt;1,SUM($A646)&gt;MAX('Opérations'!$I$14:$I$513),SUM($A646)&lt;&gt;INT(SUM($A646))),"Cession inconnue (colonne I de l’onglet Opérations)",IF(SUM($D646)&lt;=0,"Quantité manquante",IF($E646="","Cours manquant",IF(SUM($E646)&lt;0,"Cours négatif","OK"))))))</f>
        <v/>
      </c>
    </row>
    <row r="647" spans="1:7" x14ac:dyDescent="0.25">
      <c r="A647" s="22"/>
      <c r="B647" s="15"/>
      <c r="C647" s="15"/>
      <c r="D647" s="23"/>
      <c r="E647" s="16"/>
      <c r="F647" s="18" t="str">
        <f>IF(OR($D647="",$E647=""),"",SUM($D647)*SUM($E647))</f>
        <v/>
      </c>
      <c r="G647" s="21" t="str">
        <f>IF(AND($A647="",$B647="",$C647="",$D647="",$E647=""),"",IF($A647="","N° de cession manquant",IF(OR(NOT(ISNUMBER($A647)),SUM($A647)&lt;1,SUM($A647)&gt;MAX('Opérations'!$I$14:$I$513),SUM($A647)&lt;&gt;INT(SUM($A647))),"Cession inconnue (colonne I de l’onglet Opérations)",IF(SUM($D647)&lt;=0,"Quantité manquante",IF($E647="","Cours manquant",IF(SUM($E647)&lt;0,"Cours négatif","OK"))))))</f>
        <v/>
      </c>
    </row>
    <row r="648" spans="1:7" x14ac:dyDescent="0.25">
      <c r="A648" s="22"/>
      <c r="B648" s="15"/>
      <c r="C648" s="15"/>
      <c r="D648" s="23"/>
      <c r="E648" s="16"/>
      <c r="F648" s="18" t="str">
        <f>IF(OR($D648="",$E648=""),"",SUM($D648)*SUM($E648))</f>
        <v/>
      </c>
      <c r="G648" s="21" t="str">
        <f>IF(AND($A648="",$B648="",$C648="",$D648="",$E648=""),"",IF($A648="","N° de cession manquant",IF(OR(NOT(ISNUMBER($A648)),SUM($A648)&lt;1,SUM($A648)&gt;MAX('Opérations'!$I$14:$I$513),SUM($A648)&lt;&gt;INT(SUM($A648))),"Cession inconnue (colonne I de l’onglet Opérations)",IF(SUM($D648)&lt;=0,"Quantité manquante",IF($E648="","Cours manquant",IF(SUM($E648)&lt;0,"Cours négatif","OK"))))))</f>
        <v/>
      </c>
    </row>
    <row r="649" spans="1:7" x14ac:dyDescent="0.25">
      <c r="A649" s="22"/>
      <c r="B649" s="15"/>
      <c r="C649" s="15"/>
      <c r="D649" s="23"/>
      <c r="E649" s="16"/>
      <c r="F649" s="18" t="str">
        <f>IF(OR($D649="",$E649=""),"",SUM($D649)*SUM($E649))</f>
        <v/>
      </c>
      <c r="G649" s="21" t="str">
        <f>IF(AND($A649="",$B649="",$C649="",$D649="",$E649=""),"",IF($A649="","N° de cession manquant",IF(OR(NOT(ISNUMBER($A649)),SUM($A649)&lt;1,SUM($A649)&gt;MAX('Opérations'!$I$14:$I$513),SUM($A649)&lt;&gt;INT(SUM($A649))),"Cession inconnue (colonne I de l’onglet Opérations)",IF(SUM($D649)&lt;=0,"Quantité manquante",IF($E649="","Cours manquant",IF(SUM($E649)&lt;0,"Cours négatif","OK"))))))</f>
        <v/>
      </c>
    </row>
    <row r="650" spans="1:7" x14ac:dyDescent="0.25">
      <c r="A650" s="22"/>
      <c r="B650" s="15"/>
      <c r="C650" s="15"/>
      <c r="D650" s="23"/>
      <c r="E650" s="16"/>
      <c r="F650" s="18" t="str">
        <f>IF(OR($D650="",$E650=""),"",SUM($D650)*SUM($E650))</f>
        <v/>
      </c>
      <c r="G650" s="21" t="str">
        <f>IF(AND($A650="",$B650="",$C650="",$D650="",$E650=""),"",IF($A650="","N° de cession manquant",IF(OR(NOT(ISNUMBER($A650)),SUM($A650)&lt;1,SUM($A650)&gt;MAX('Opérations'!$I$14:$I$513),SUM($A650)&lt;&gt;INT(SUM($A650))),"Cession inconnue (colonne I de l’onglet Opérations)",IF(SUM($D650)&lt;=0,"Quantité manquante",IF($E650="","Cours manquant",IF(SUM($E650)&lt;0,"Cours négatif","OK"))))))</f>
        <v/>
      </c>
    </row>
    <row r="651" spans="1:7" x14ac:dyDescent="0.25">
      <c r="A651" s="22"/>
      <c r="B651" s="15"/>
      <c r="C651" s="15"/>
      <c r="D651" s="23"/>
      <c r="E651" s="16"/>
      <c r="F651" s="18" t="str">
        <f>IF(OR($D651="",$E651=""),"",SUM($D651)*SUM($E651))</f>
        <v/>
      </c>
      <c r="G651" s="21" t="str">
        <f>IF(AND($A651="",$B651="",$C651="",$D651="",$E651=""),"",IF($A651="","N° de cession manquant",IF(OR(NOT(ISNUMBER($A651)),SUM($A651)&lt;1,SUM($A651)&gt;MAX('Opérations'!$I$14:$I$513),SUM($A651)&lt;&gt;INT(SUM($A651))),"Cession inconnue (colonne I de l’onglet Opérations)",IF(SUM($D651)&lt;=0,"Quantité manquante",IF($E651="","Cours manquant",IF(SUM($E651)&lt;0,"Cours négatif","OK"))))))</f>
        <v/>
      </c>
    </row>
    <row r="652" spans="1:7" x14ac:dyDescent="0.25">
      <c r="A652" s="22"/>
      <c r="B652" s="15"/>
      <c r="C652" s="15"/>
      <c r="D652" s="23"/>
      <c r="E652" s="16"/>
      <c r="F652" s="18" t="str">
        <f>IF(OR($D652="",$E652=""),"",SUM($D652)*SUM($E652))</f>
        <v/>
      </c>
      <c r="G652" s="21" t="str">
        <f>IF(AND($A652="",$B652="",$C652="",$D652="",$E652=""),"",IF($A652="","N° de cession manquant",IF(OR(NOT(ISNUMBER($A652)),SUM($A652)&lt;1,SUM($A652)&gt;MAX('Opérations'!$I$14:$I$513),SUM($A652)&lt;&gt;INT(SUM($A652))),"Cession inconnue (colonne I de l’onglet Opérations)",IF(SUM($D652)&lt;=0,"Quantité manquante",IF($E652="","Cours manquant",IF(SUM($E652)&lt;0,"Cours négatif","OK"))))))</f>
        <v/>
      </c>
    </row>
    <row r="653" spans="1:7" x14ac:dyDescent="0.25">
      <c r="A653" s="22"/>
      <c r="B653" s="15"/>
      <c r="C653" s="15"/>
      <c r="D653" s="23"/>
      <c r="E653" s="16"/>
      <c r="F653" s="18" t="str">
        <f>IF(OR($D653="",$E653=""),"",SUM($D653)*SUM($E653))</f>
        <v/>
      </c>
      <c r="G653" s="21" t="str">
        <f>IF(AND($A653="",$B653="",$C653="",$D653="",$E653=""),"",IF($A653="","N° de cession manquant",IF(OR(NOT(ISNUMBER($A653)),SUM($A653)&lt;1,SUM($A653)&gt;MAX('Opérations'!$I$14:$I$513),SUM($A653)&lt;&gt;INT(SUM($A653))),"Cession inconnue (colonne I de l’onglet Opérations)",IF(SUM($D653)&lt;=0,"Quantité manquante",IF($E653="","Cours manquant",IF(SUM($E653)&lt;0,"Cours négatif","OK"))))))</f>
        <v/>
      </c>
    </row>
    <row r="654" spans="1:7" x14ac:dyDescent="0.25">
      <c r="A654" s="22"/>
      <c r="B654" s="15"/>
      <c r="C654" s="15"/>
      <c r="D654" s="23"/>
      <c r="E654" s="16"/>
      <c r="F654" s="18" t="str">
        <f>IF(OR($D654="",$E654=""),"",SUM($D654)*SUM($E654))</f>
        <v/>
      </c>
      <c r="G654" s="21" t="str">
        <f>IF(AND($A654="",$B654="",$C654="",$D654="",$E654=""),"",IF($A654="","N° de cession manquant",IF(OR(NOT(ISNUMBER($A654)),SUM($A654)&lt;1,SUM($A654)&gt;MAX('Opérations'!$I$14:$I$513),SUM($A654)&lt;&gt;INT(SUM($A654))),"Cession inconnue (colonne I de l’onglet Opérations)",IF(SUM($D654)&lt;=0,"Quantité manquante",IF($E654="","Cours manquant",IF(SUM($E654)&lt;0,"Cours négatif","OK"))))))</f>
        <v/>
      </c>
    </row>
    <row r="655" spans="1:7" x14ac:dyDescent="0.25">
      <c r="A655" s="22"/>
      <c r="B655" s="15"/>
      <c r="C655" s="15"/>
      <c r="D655" s="23"/>
      <c r="E655" s="16"/>
      <c r="F655" s="18" t="str">
        <f>IF(OR($D655="",$E655=""),"",SUM($D655)*SUM($E655))</f>
        <v/>
      </c>
      <c r="G655" s="21" t="str">
        <f>IF(AND($A655="",$B655="",$C655="",$D655="",$E655=""),"",IF($A655="","N° de cession manquant",IF(OR(NOT(ISNUMBER($A655)),SUM($A655)&lt;1,SUM($A655)&gt;MAX('Opérations'!$I$14:$I$513),SUM($A655)&lt;&gt;INT(SUM($A655))),"Cession inconnue (colonne I de l’onglet Opérations)",IF(SUM($D655)&lt;=0,"Quantité manquante",IF($E655="","Cours manquant",IF(SUM($E655)&lt;0,"Cours négatif","OK"))))))</f>
        <v/>
      </c>
    </row>
    <row r="656" spans="1:7" x14ac:dyDescent="0.25">
      <c r="A656" s="22"/>
      <c r="B656" s="15"/>
      <c r="C656" s="15"/>
      <c r="D656" s="23"/>
      <c r="E656" s="16"/>
      <c r="F656" s="18" t="str">
        <f>IF(OR($D656="",$E656=""),"",SUM($D656)*SUM($E656))</f>
        <v/>
      </c>
      <c r="G656" s="21" t="str">
        <f>IF(AND($A656="",$B656="",$C656="",$D656="",$E656=""),"",IF($A656="","N° de cession manquant",IF(OR(NOT(ISNUMBER($A656)),SUM($A656)&lt;1,SUM($A656)&gt;MAX('Opérations'!$I$14:$I$513),SUM($A656)&lt;&gt;INT(SUM($A656))),"Cession inconnue (colonne I de l’onglet Opérations)",IF(SUM($D656)&lt;=0,"Quantité manquante",IF($E656="","Cours manquant",IF(SUM($E656)&lt;0,"Cours négatif","OK"))))))</f>
        <v/>
      </c>
    </row>
    <row r="657" spans="1:7" x14ac:dyDescent="0.25">
      <c r="A657" s="22"/>
      <c r="B657" s="15"/>
      <c r="C657" s="15"/>
      <c r="D657" s="23"/>
      <c r="E657" s="16"/>
      <c r="F657" s="18" t="str">
        <f>IF(OR($D657="",$E657=""),"",SUM($D657)*SUM($E657))</f>
        <v/>
      </c>
      <c r="G657" s="21" t="str">
        <f>IF(AND($A657="",$B657="",$C657="",$D657="",$E657=""),"",IF($A657="","N° de cession manquant",IF(OR(NOT(ISNUMBER($A657)),SUM($A657)&lt;1,SUM($A657)&gt;MAX('Opérations'!$I$14:$I$513),SUM($A657)&lt;&gt;INT(SUM($A657))),"Cession inconnue (colonne I de l’onglet Opérations)",IF(SUM($D657)&lt;=0,"Quantité manquante",IF($E657="","Cours manquant",IF(SUM($E657)&lt;0,"Cours négatif","OK"))))))</f>
        <v/>
      </c>
    </row>
    <row r="658" spans="1:7" x14ac:dyDescent="0.25">
      <c r="A658" s="22"/>
      <c r="B658" s="15"/>
      <c r="C658" s="15"/>
      <c r="D658" s="23"/>
      <c r="E658" s="16"/>
      <c r="F658" s="18" t="str">
        <f>IF(OR($D658="",$E658=""),"",SUM($D658)*SUM($E658))</f>
        <v/>
      </c>
      <c r="G658" s="21" t="str">
        <f>IF(AND($A658="",$B658="",$C658="",$D658="",$E658=""),"",IF($A658="","N° de cession manquant",IF(OR(NOT(ISNUMBER($A658)),SUM($A658)&lt;1,SUM($A658)&gt;MAX('Opérations'!$I$14:$I$513),SUM($A658)&lt;&gt;INT(SUM($A658))),"Cession inconnue (colonne I de l’onglet Opérations)",IF(SUM($D658)&lt;=0,"Quantité manquante",IF($E658="","Cours manquant",IF(SUM($E658)&lt;0,"Cours négatif","OK"))))))</f>
        <v/>
      </c>
    </row>
    <row r="659" spans="1:7" x14ac:dyDescent="0.25">
      <c r="A659" s="22"/>
      <c r="B659" s="15"/>
      <c r="C659" s="15"/>
      <c r="D659" s="23"/>
      <c r="E659" s="16"/>
      <c r="F659" s="18" t="str">
        <f>IF(OR($D659="",$E659=""),"",SUM($D659)*SUM($E659))</f>
        <v/>
      </c>
      <c r="G659" s="21" t="str">
        <f>IF(AND($A659="",$B659="",$C659="",$D659="",$E659=""),"",IF($A659="","N° de cession manquant",IF(OR(NOT(ISNUMBER($A659)),SUM($A659)&lt;1,SUM($A659)&gt;MAX('Opérations'!$I$14:$I$513),SUM($A659)&lt;&gt;INT(SUM($A659))),"Cession inconnue (colonne I de l’onglet Opérations)",IF(SUM($D659)&lt;=0,"Quantité manquante",IF($E659="","Cours manquant",IF(SUM($E659)&lt;0,"Cours négatif","OK"))))))</f>
        <v/>
      </c>
    </row>
    <row r="660" spans="1:7" x14ac:dyDescent="0.25">
      <c r="A660" s="22"/>
      <c r="B660" s="15"/>
      <c r="C660" s="15"/>
      <c r="D660" s="23"/>
      <c r="E660" s="16"/>
      <c r="F660" s="18" t="str">
        <f>IF(OR($D660="",$E660=""),"",SUM($D660)*SUM($E660))</f>
        <v/>
      </c>
      <c r="G660" s="21" t="str">
        <f>IF(AND($A660="",$B660="",$C660="",$D660="",$E660=""),"",IF($A660="","N° de cession manquant",IF(OR(NOT(ISNUMBER($A660)),SUM($A660)&lt;1,SUM($A660)&gt;MAX('Opérations'!$I$14:$I$513),SUM($A660)&lt;&gt;INT(SUM($A660))),"Cession inconnue (colonne I de l’onglet Opérations)",IF(SUM($D660)&lt;=0,"Quantité manquante",IF($E660="","Cours manquant",IF(SUM($E660)&lt;0,"Cours négatif","OK"))))))</f>
        <v/>
      </c>
    </row>
    <row r="661" spans="1:7" x14ac:dyDescent="0.25">
      <c r="A661" s="22"/>
      <c r="B661" s="15"/>
      <c r="C661" s="15"/>
      <c r="D661" s="23"/>
      <c r="E661" s="16"/>
      <c r="F661" s="18" t="str">
        <f>IF(OR($D661="",$E661=""),"",SUM($D661)*SUM($E661))</f>
        <v/>
      </c>
      <c r="G661" s="21" t="str">
        <f>IF(AND($A661="",$B661="",$C661="",$D661="",$E661=""),"",IF($A661="","N° de cession manquant",IF(OR(NOT(ISNUMBER($A661)),SUM($A661)&lt;1,SUM($A661)&gt;MAX('Opérations'!$I$14:$I$513),SUM($A661)&lt;&gt;INT(SUM($A661))),"Cession inconnue (colonne I de l’onglet Opérations)",IF(SUM($D661)&lt;=0,"Quantité manquante",IF($E661="","Cours manquant",IF(SUM($E661)&lt;0,"Cours négatif","OK"))))))</f>
        <v/>
      </c>
    </row>
    <row r="662" spans="1:7" x14ac:dyDescent="0.25">
      <c r="A662" s="22"/>
      <c r="B662" s="15"/>
      <c r="C662" s="15"/>
      <c r="D662" s="23"/>
      <c r="E662" s="16"/>
      <c r="F662" s="18" t="str">
        <f>IF(OR($D662="",$E662=""),"",SUM($D662)*SUM($E662))</f>
        <v/>
      </c>
      <c r="G662" s="21" t="str">
        <f>IF(AND($A662="",$B662="",$C662="",$D662="",$E662=""),"",IF($A662="","N° de cession manquant",IF(OR(NOT(ISNUMBER($A662)),SUM($A662)&lt;1,SUM($A662)&gt;MAX('Opérations'!$I$14:$I$513),SUM($A662)&lt;&gt;INT(SUM($A662))),"Cession inconnue (colonne I de l’onglet Opérations)",IF(SUM($D662)&lt;=0,"Quantité manquante",IF($E662="","Cours manquant",IF(SUM($E662)&lt;0,"Cours négatif","OK"))))))</f>
        <v/>
      </c>
    </row>
    <row r="663" spans="1:7" x14ac:dyDescent="0.25">
      <c r="A663" s="22"/>
      <c r="B663" s="15"/>
      <c r="C663" s="15"/>
      <c r="D663" s="23"/>
      <c r="E663" s="16"/>
      <c r="F663" s="18" t="str">
        <f>IF(OR($D663="",$E663=""),"",SUM($D663)*SUM($E663))</f>
        <v/>
      </c>
      <c r="G663" s="21" t="str">
        <f>IF(AND($A663="",$B663="",$C663="",$D663="",$E663=""),"",IF($A663="","N° de cession manquant",IF(OR(NOT(ISNUMBER($A663)),SUM($A663)&lt;1,SUM($A663)&gt;MAX('Opérations'!$I$14:$I$513),SUM($A663)&lt;&gt;INT(SUM($A663))),"Cession inconnue (colonne I de l’onglet Opérations)",IF(SUM($D663)&lt;=0,"Quantité manquante",IF($E663="","Cours manquant",IF(SUM($E663)&lt;0,"Cours négatif","OK"))))))</f>
        <v/>
      </c>
    </row>
    <row r="664" spans="1:7" x14ac:dyDescent="0.25">
      <c r="A664" s="22"/>
      <c r="B664" s="15"/>
      <c r="C664" s="15"/>
      <c r="D664" s="23"/>
      <c r="E664" s="16"/>
      <c r="F664" s="18" t="str">
        <f>IF(OR($D664="",$E664=""),"",SUM($D664)*SUM($E664))</f>
        <v/>
      </c>
      <c r="G664" s="21" t="str">
        <f>IF(AND($A664="",$B664="",$C664="",$D664="",$E664=""),"",IF($A664="","N° de cession manquant",IF(OR(NOT(ISNUMBER($A664)),SUM($A664)&lt;1,SUM($A664)&gt;MAX('Opérations'!$I$14:$I$513),SUM($A664)&lt;&gt;INT(SUM($A664))),"Cession inconnue (colonne I de l’onglet Opérations)",IF(SUM($D664)&lt;=0,"Quantité manquante",IF($E664="","Cours manquant",IF(SUM($E664)&lt;0,"Cours négatif","OK"))))))</f>
        <v/>
      </c>
    </row>
    <row r="665" spans="1:7" x14ac:dyDescent="0.25">
      <c r="A665" s="22"/>
      <c r="B665" s="15"/>
      <c r="C665" s="15"/>
      <c r="D665" s="23"/>
      <c r="E665" s="16"/>
      <c r="F665" s="18" t="str">
        <f>IF(OR($D665="",$E665=""),"",SUM($D665)*SUM($E665))</f>
        <v/>
      </c>
      <c r="G665" s="21" t="str">
        <f>IF(AND($A665="",$B665="",$C665="",$D665="",$E665=""),"",IF($A665="","N° de cession manquant",IF(OR(NOT(ISNUMBER($A665)),SUM($A665)&lt;1,SUM($A665)&gt;MAX('Opérations'!$I$14:$I$513),SUM($A665)&lt;&gt;INT(SUM($A665))),"Cession inconnue (colonne I de l’onglet Opérations)",IF(SUM($D665)&lt;=0,"Quantité manquante",IF($E665="","Cours manquant",IF(SUM($E665)&lt;0,"Cours négatif","OK"))))))</f>
        <v/>
      </c>
    </row>
    <row r="666" spans="1:7" x14ac:dyDescent="0.25">
      <c r="A666" s="22"/>
      <c r="B666" s="15"/>
      <c r="C666" s="15"/>
      <c r="D666" s="23"/>
      <c r="E666" s="16"/>
      <c r="F666" s="18" t="str">
        <f>IF(OR($D666="",$E666=""),"",SUM($D666)*SUM($E666))</f>
        <v/>
      </c>
      <c r="G666" s="21" t="str">
        <f>IF(AND($A666="",$B666="",$C666="",$D666="",$E666=""),"",IF($A666="","N° de cession manquant",IF(OR(NOT(ISNUMBER($A666)),SUM($A666)&lt;1,SUM($A666)&gt;MAX('Opérations'!$I$14:$I$513),SUM($A666)&lt;&gt;INT(SUM($A666))),"Cession inconnue (colonne I de l’onglet Opérations)",IF(SUM($D666)&lt;=0,"Quantité manquante",IF($E666="","Cours manquant",IF(SUM($E666)&lt;0,"Cours négatif","OK"))))))</f>
        <v/>
      </c>
    </row>
    <row r="667" spans="1:7" x14ac:dyDescent="0.25">
      <c r="A667" s="22"/>
      <c r="B667" s="15"/>
      <c r="C667" s="15"/>
      <c r="D667" s="23"/>
      <c r="E667" s="16"/>
      <c r="F667" s="18" t="str">
        <f>IF(OR($D667="",$E667=""),"",SUM($D667)*SUM($E667))</f>
        <v/>
      </c>
      <c r="G667" s="21" t="str">
        <f>IF(AND($A667="",$B667="",$C667="",$D667="",$E667=""),"",IF($A667="","N° de cession manquant",IF(OR(NOT(ISNUMBER($A667)),SUM($A667)&lt;1,SUM($A667)&gt;MAX('Opérations'!$I$14:$I$513),SUM($A667)&lt;&gt;INT(SUM($A667))),"Cession inconnue (colonne I de l’onglet Opérations)",IF(SUM($D667)&lt;=0,"Quantité manquante",IF($E667="","Cours manquant",IF(SUM($E667)&lt;0,"Cours négatif","OK"))))))</f>
        <v/>
      </c>
    </row>
    <row r="668" spans="1:7" x14ac:dyDescent="0.25">
      <c r="A668" s="22"/>
      <c r="B668" s="15"/>
      <c r="C668" s="15"/>
      <c r="D668" s="23"/>
      <c r="E668" s="16"/>
      <c r="F668" s="18" t="str">
        <f>IF(OR($D668="",$E668=""),"",SUM($D668)*SUM($E668))</f>
        <v/>
      </c>
      <c r="G668" s="21" t="str">
        <f>IF(AND($A668="",$B668="",$C668="",$D668="",$E668=""),"",IF($A668="","N° de cession manquant",IF(OR(NOT(ISNUMBER($A668)),SUM($A668)&lt;1,SUM($A668)&gt;MAX('Opérations'!$I$14:$I$513),SUM($A668)&lt;&gt;INT(SUM($A668))),"Cession inconnue (colonne I de l’onglet Opérations)",IF(SUM($D668)&lt;=0,"Quantité manquante",IF($E668="","Cours manquant",IF(SUM($E668)&lt;0,"Cours négatif","OK"))))))</f>
        <v/>
      </c>
    </row>
    <row r="669" spans="1:7" x14ac:dyDescent="0.25">
      <c r="A669" s="22"/>
      <c r="B669" s="15"/>
      <c r="C669" s="15"/>
      <c r="D669" s="23"/>
      <c r="E669" s="16"/>
      <c r="F669" s="18" t="str">
        <f>IF(OR($D669="",$E669=""),"",SUM($D669)*SUM($E669))</f>
        <v/>
      </c>
      <c r="G669" s="21" t="str">
        <f>IF(AND($A669="",$B669="",$C669="",$D669="",$E669=""),"",IF($A669="","N° de cession manquant",IF(OR(NOT(ISNUMBER($A669)),SUM($A669)&lt;1,SUM($A669)&gt;MAX('Opérations'!$I$14:$I$513),SUM($A669)&lt;&gt;INT(SUM($A669))),"Cession inconnue (colonne I de l’onglet Opérations)",IF(SUM($D669)&lt;=0,"Quantité manquante",IF($E669="","Cours manquant",IF(SUM($E669)&lt;0,"Cours négatif","OK"))))))</f>
        <v/>
      </c>
    </row>
    <row r="670" spans="1:7" x14ac:dyDescent="0.25">
      <c r="A670" s="22"/>
      <c r="B670" s="15"/>
      <c r="C670" s="15"/>
      <c r="D670" s="23"/>
      <c r="E670" s="16"/>
      <c r="F670" s="18" t="str">
        <f>IF(OR($D670="",$E670=""),"",SUM($D670)*SUM($E670))</f>
        <v/>
      </c>
      <c r="G670" s="21" t="str">
        <f>IF(AND($A670="",$B670="",$C670="",$D670="",$E670=""),"",IF($A670="","N° de cession manquant",IF(OR(NOT(ISNUMBER($A670)),SUM($A670)&lt;1,SUM($A670)&gt;MAX('Opérations'!$I$14:$I$513),SUM($A670)&lt;&gt;INT(SUM($A670))),"Cession inconnue (colonne I de l’onglet Opérations)",IF(SUM($D670)&lt;=0,"Quantité manquante",IF($E670="","Cours manquant",IF(SUM($E670)&lt;0,"Cours négatif","OK"))))))</f>
        <v/>
      </c>
    </row>
    <row r="671" spans="1:7" x14ac:dyDescent="0.25">
      <c r="A671" s="22"/>
      <c r="B671" s="15"/>
      <c r="C671" s="15"/>
      <c r="D671" s="23"/>
      <c r="E671" s="16"/>
      <c r="F671" s="18" t="str">
        <f>IF(OR($D671="",$E671=""),"",SUM($D671)*SUM($E671))</f>
        <v/>
      </c>
      <c r="G671" s="21" t="str">
        <f>IF(AND($A671="",$B671="",$C671="",$D671="",$E671=""),"",IF($A671="","N° de cession manquant",IF(OR(NOT(ISNUMBER($A671)),SUM($A671)&lt;1,SUM($A671)&gt;MAX('Opérations'!$I$14:$I$513),SUM($A671)&lt;&gt;INT(SUM($A671))),"Cession inconnue (colonne I de l’onglet Opérations)",IF(SUM($D671)&lt;=0,"Quantité manquante",IF($E671="","Cours manquant",IF(SUM($E671)&lt;0,"Cours négatif","OK"))))))</f>
        <v/>
      </c>
    </row>
    <row r="672" spans="1:7" x14ac:dyDescent="0.25">
      <c r="A672" s="22"/>
      <c r="B672" s="15"/>
      <c r="C672" s="15"/>
      <c r="D672" s="23"/>
      <c r="E672" s="16"/>
      <c r="F672" s="18" t="str">
        <f>IF(OR($D672="",$E672=""),"",SUM($D672)*SUM($E672))</f>
        <v/>
      </c>
      <c r="G672" s="21" t="str">
        <f>IF(AND($A672="",$B672="",$C672="",$D672="",$E672=""),"",IF($A672="","N° de cession manquant",IF(OR(NOT(ISNUMBER($A672)),SUM($A672)&lt;1,SUM($A672)&gt;MAX('Opérations'!$I$14:$I$513),SUM($A672)&lt;&gt;INT(SUM($A672))),"Cession inconnue (colonne I de l’onglet Opérations)",IF(SUM($D672)&lt;=0,"Quantité manquante",IF($E672="","Cours manquant",IF(SUM($E672)&lt;0,"Cours négatif","OK"))))))</f>
        <v/>
      </c>
    </row>
    <row r="673" spans="1:7" x14ac:dyDescent="0.25">
      <c r="A673" s="22"/>
      <c r="B673" s="15"/>
      <c r="C673" s="15"/>
      <c r="D673" s="23"/>
      <c r="E673" s="16"/>
      <c r="F673" s="18" t="str">
        <f>IF(OR($D673="",$E673=""),"",SUM($D673)*SUM($E673))</f>
        <v/>
      </c>
      <c r="G673" s="21" t="str">
        <f>IF(AND($A673="",$B673="",$C673="",$D673="",$E673=""),"",IF($A673="","N° de cession manquant",IF(OR(NOT(ISNUMBER($A673)),SUM($A673)&lt;1,SUM($A673)&gt;MAX('Opérations'!$I$14:$I$513),SUM($A673)&lt;&gt;INT(SUM($A673))),"Cession inconnue (colonne I de l’onglet Opérations)",IF(SUM($D673)&lt;=0,"Quantité manquante",IF($E673="","Cours manquant",IF(SUM($E673)&lt;0,"Cours négatif","OK"))))))</f>
        <v/>
      </c>
    </row>
    <row r="674" spans="1:7" x14ac:dyDescent="0.25">
      <c r="A674" s="22"/>
      <c r="B674" s="15"/>
      <c r="C674" s="15"/>
      <c r="D674" s="23"/>
      <c r="E674" s="16"/>
      <c r="F674" s="18" t="str">
        <f>IF(OR($D674="",$E674=""),"",SUM($D674)*SUM($E674))</f>
        <v/>
      </c>
      <c r="G674" s="21" t="str">
        <f>IF(AND($A674="",$B674="",$C674="",$D674="",$E674=""),"",IF($A674="","N° de cession manquant",IF(OR(NOT(ISNUMBER($A674)),SUM($A674)&lt;1,SUM($A674)&gt;MAX('Opérations'!$I$14:$I$513),SUM($A674)&lt;&gt;INT(SUM($A674))),"Cession inconnue (colonne I de l’onglet Opérations)",IF(SUM($D674)&lt;=0,"Quantité manquante",IF($E674="","Cours manquant",IF(SUM($E674)&lt;0,"Cours négatif","OK"))))))</f>
        <v/>
      </c>
    </row>
    <row r="675" spans="1:7" x14ac:dyDescent="0.25">
      <c r="A675" s="22"/>
      <c r="B675" s="15"/>
      <c r="C675" s="15"/>
      <c r="D675" s="23"/>
      <c r="E675" s="16"/>
      <c r="F675" s="18" t="str">
        <f>IF(OR($D675="",$E675=""),"",SUM($D675)*SUM($E675))</f>
        <v/>
      </c>
      <c r="G675" s="21" t="str">
        <f>IF(AND($A675="",$B675="",$C675="",$D675="",$E675=""),"",IF($A675="","N° de cession manquant",IF(OR(NOT(ISNUMBER($A675)),SUM($A675)&lt;1,SUM($A675)&gt;MAX('Opérations'!$I$14:$I$513),SUM($A675)&lt;&gt;INT(SUM($A675))),"Cession inconnue (colonne I de l’onglet Opérations)",IF(SUM($D675)&lt;=0,"Quantité manquante",IF($E675="","Cours manquant",IF(SUM($E675)&lt;0,"Cours négatif","OK"))))))</f>
        <v/>
      </c>
    </row>
    <row r="676" spans="1:7" x14ac:dyDescent="0.25">
      <c r="A676" s="22"/>
      <c r="B676" s="15"/>
      <c r="C676" s="15"/>
      <c r="D676" s="23"/>
      <c r="E676" s="16"/>
      <c r="F676" s="18" t="str">
        <f>IF(OR($D676="",$E676=""),"",SUM($D676)*SUM($E676))</f>
        <v/>
      </c>
      <c r="G676" s="21" t="str">
        <f>IF(AND($A676="",$B676="",$C676="",$D676="",$E676=""),"",IF($A676="","N° de cession manquant",IF(OR(NOT(ISNUMBER($A676)),SUM($A676)&lt;1,SUM($A676)&gt;MAX('Opérations'!$I$14:$I$513),SUM($A676)&lt;&gt;INT(SUM($A676))),"Cession inconnue (colonne I de l’onglet Opérations)",IF(SUM($D676)&lt;=0,"Quantité manquante",IF($E676="","Cours manquant",IF(SUM($E676)&lt;0,"Cours négatif","OK"))))))</f>
        <v/>
      </c>
    </row>
    <row r="677" spans="1:7" x14ac:dyDescent="0.25">
      <c r="A677" s="22"/>
      <c r="B677" s="15"/>
      <c r="C677" s="15"/>
      <c r="D677" s="23"/>
      <c r="E677" s="16"/>
      <c r="F677" s="18" t="str">
        <f>IF(OR($D677="",$E677=""),"",SUM($D677)*SUM($E677))</f>
        <v/>
      </c>
      <c r="G677" s="21" t="str">
        <f>IF(AND($A677="",$B677="",$C677="",$D677="",$E677=""),"",IF($A677="","N° de cession manquant",IF(OR(NOT(ISNUMBER($A677)),SUM($A677)&lt;1,SUM($A677)&gt;MAX('Opérations'!$I$14:$I$513),SUM($A677)&lt;&gt;INT(SUM($A677))),"Cession inconnue (colonne I de l’onglet Opérations)",IF(SUM($D677)&lt;=0,"Quantité manquante",IF($E677="","Cours manquant",IF(SUM($E677)&lt;0,"Cours négatif","OK"))))))</f>
        <v/>
      </c>
    </row>
    <row r="678" spans="1:7" x14ac:dyDescent="0.25">
      <c r="A678" s="22"/>
      <c r="B678" s="15"/>
      <c r="C678" s="15"/>
      <c r="D678" s="23"/>
      <c r="E678" s="16"/>
      <c r="F678" s="18" t="str">
        <f>IF(OR($D678="",$E678=""),"",SUM($D678)*SUM($E678))</f>
        <v/>
      </c>
      <c r="G678" s="21" t="str">
        <f>IF(AND($A678="",$B678="",$C678="",$D678="",$E678=""),"",IF($A678="","N° de cession manquant",IF(OR(NOT(ISNUMBER($A678)),SUM($A678)&lt;1,SUM($A678)&gt;MAX('Opérations'!$I$14:$I$513),SUM($A678)&lt;&gt;INT(SUM($A678))),"Cession inconnue (colonne I de l’onglet Opérations)",IF(SUM($D678)&lt;=0,"Quantité manquante",IF($E678="","Cours manquant",IF(SUM($E678)&lt;0,"Cours négatif","OK"))))))</f>
        <v/>
      </c>
    </row>
    <row r="679" spans="1:7" x14ac:dyDescent="0.25">
      <c r="A679" s="22"/>
      <c r="B679" s="15"/>
      <c r="C679" s="15"/>
      <c r="D679" s="23"/>
      <c r="E679" s="16"/>
      <c r="F679" s="18" t="str">
        <f>IF(OR($D679="",$E679=""),"",SUM($D679)*SUM($E679))</f>
        <v/>
      </c>
      <c r="G679" s="21" t="str">
        <f>IF(AND($A679="",$B679="",$C679="",$D679="",$E679=""),"",IF($A679="","N° de cession manquant",IF(OR(NOT(ISNUMBER($A679)),SUM($A679)&lt;1,SUM($A679)&gt;MAX('Opérations'!$I$14:$I$513),SUM($A679)&lt;&gt;INT(SUM($A679))),"Cession inconnue (colonne I de l’onglet Opérations)",IF(SUM($D679)&lt;=0,"Quantité manquante",IF($E679="","Cours manquant",IF(SUM($E679)&lt;0,"Cours négatif","OK"))))))</f>
        <v/>
      </c>
    </row>
    <row r="680" spans="1:7" x14ac:dyDescent="0.25">
      <c r="A680" s="22"/>
      <c r="B680" s="15"/>
      <c r="C680" s="15"/>
      <c r="D680" s="23"/>
      <c r="E680" s="16"/>
      <c r="F680" s="18" t="str">
        <f>IF(OR($D680="",$E680=""),"",SUM($D680)*SUM($E680))</f>
        <v/>
      </c>
      <c r="G680" s="21" t="str">
        <f>IF(AND($A680="",$B680="",$C680="",$D680="",$E680=""),"",IF($A680="","N° de cession manquant",IF(OR(NOT(ISNUMBER($A680)),SUM($A680)&lt;1,SUM($A680)&gt;MAX('Opérations'!$I$14:$I$513),SUM($A680)&lt;&gt;INT(SUM($A680))),"Cession inconnue (colonne I de l’onglet Opérations)",IF(SUM($D680)&lt;=0,"Quantité manquante",IF($E680="","Cours manquant",IF(SUM($E680)&lt;0,"Cours négatif","OK"))))))</f>
        <v/>
      </c>
    </row>
    <row r="681" spans="1:7" x14ac:dyDescent="0.25">
      <c r="A681" s="22"/>
      <c r="B681" s="15"/>
      <c r="C681" s="15"/>
      <c r="D681" s="23"/>
      <c r="E681" s="16"/>
      <c r="F681" s="18" t="str">
        <f>IF(OR($D681="",$E681=""),"",SUM($D681)*SUM($E681))</f>
        <v/>
      </c>
      <c r="G681" s="21" t="str">
        <f>IF(AND($A681="",$B681="",$C681="",$D681="",$E681=""),"",IF($A681="","N° de cession manquant",IF(OR(NOT(ISNUMBER($A681)),SUM($A681)&lt;1,SUM($A681)&gt;MAX('Opérations'!$I$14:$I$513),SUM($A681)&lt;&gt;INT(SUM($A681))),"Cession inconnue (colonne I de l’onglet Opérations)",IF(SUM($D681)&lt;=0,"Quantité manquante",IF($E681="","Cours manquant",IF(SUM($E681)&lt;0,"Cours négatif","OK"))))))</f>
        <v/>
      </c>
    </row>
    <row r="682" spans="1:7" x14ac:dyDescent="0.25">
      <c r="A682" s="22"/>
      <c r="B682" s="15"/>
      <c r="C682" s="15"/>
      <c r="D682" s="23"/>
      <c r="E682" s="16"/>
      <c r="F682" s="18" t="str">
        <f>IF(OR($D682="",$E682=""),"",SUM($D682)*SUM($E682))</f>
        <v/>
      </c>
      <c r="G682" s="21" t="str">
        <f>IF(AND($A682="",$B682="",$C682="",$D682="",$E682=""),"",IF($A682="","N° de cession manquant",IF(OR(NOT(ISNUMBER($A682)),SUM($A682)&lt;1,SUM($A682)&gt;MAX('Opérations'!$I$14:$I$513),SUM($A682)&lt;&gt;INT(SUM($A682))),"Cession inconnue (colonne I de l’onglet Opérations)",IF(SUM($D682)&lt;=0,"Quantité manquante",IF($E682="","Cours manquant",IF(SUM($E682)&lt;0,"Cours négatif","OK"))))))</f>
        <v/>
      </c>
    </row>
    <row r="683" spans="1:7" x14ac:dyDescent="0.25">
      <c r="A683" s="22"/>
      <c r="B683" s="15"/>
      <c r="C683" s="15"/>
      <c r="D683" s="23"/>
      <c r="E683" s="16"/>
      <c r="F683" s="18" t="str">
        <f>IF(OR($D683="",$E683=""),"",SUM($D683)*SUM($E683))</f>
        <v/>
      </c>
      <c r="G683" s="21" t="str">
        <f>IF(AND($A683="",$B683="",$C683="",$D683="",$E683=""),"",IF($A683="","N° de cession manquant",IF(OR(NOT(ISNUMBER($A683)),SUM($A683)&lt;1,SUM($A683)&gt;MAX('Opérations'!$I$14:$I$513),SUM($A683)&lt;&gt;INT(SUM($A683))),"Cession inconnue (colonne I de l’onglet Opérations)",IF(SUM($D683)&lt;=0,"Quantité manquante",IF($E683="","Cours manquant",IF(SUM($E683)&lt;0,"Cours négatif","OK"))))))</f>
        <v/>
      </c>
    </row>
    <row r="684" spans="1:7" x14ac:dyDescent="0.25">
      <c r="A684" s="22"/>
      <c r="B684" s="15"/>
      <c r="C684" s="15"/>
      <c r="D684" s="23"/>
      <c r="E684" s="16"/>
      <c r="F684" s="18" t="str">
        <f>IF(OR($D684="",$E684=""),"",SUM($D684)*SUM($E684))</f>
        <v/>
      </c>
      <c r="G684" s="21" t="str">
        <f>IF(AND($A684="",$B684="",$C684="",$D684="",$E684=""),"",IF($A684="","N° de cession manquant",IF(OR(NOT(ISNUMBER($A684)),SUM($A684)&lt;1,SUM($A684)&gt;MAX('Opérations'!$I$14:$I$513),SUM($A684)&lt;&gt;INT(SUM($A684))),"Cession inconnue (colonne I de l’onglet Opérations)",IF(SUM($D684)&lt;=0,"Quantité manquante",IF($E684="","Cours manquant",IF(SUM($E684)&lt;0,"Cours négatif","OK"))))))</f>
        <v/>
      </c>
    </row>
    <row r="685" spans="1:7" x14ac:dyDescent="0.25">
      <c r="A685" s="22"/>
      <c r="B685" s="15"/>
      <c r="C685" s="15"/>
      <c r="D685" s="23"/>
      <c r="E685" s="16"/>
      <c r="F685" s="18" t="str">
        <f>IF(OR($D685="",$E685=""),"",SUM($D685)*SUM($E685))</f>
        <v/>
      </c>
      <c r="G685" s="21" t="str">
        <f>IF(AND($A685="",$B685="",$C685="",$D685="",$E685=""),"",IF($A685="","N° de cession manquant",IF(OR(NOT(ISNUMBER($A685)),SUM($A685)&lt;1,SUM($A685)&gt;MAX('Opérations'!$I$14:$I$513),SUM($A685)&lt;&gt;INT(SUM($A685))),"Cession inconnue (colonne I de l’onglet Opérations)",IF(SUM($D685)&lt;=0,"Quantité manquante",IF($E685="","Cours manquant",IF(SUM($E685)&lt;0,"Cours négatif","OK"))))))</f>
        <v/>
      </c>
    </row>
    <row r="686" spans="1:7" x14ac:dyDescent="0.25">
      <c r="A686" s="22"/>
      <c r="B686" s="15"/>
      <c r="C686" s="15"/>
      <c r="D686" s="23"/>
      <c r="E686" s="16"/>
      <c r="F686" s="18" t="str">
        <f>IF(OR($D686="",$E686=""),"",SUM($D686)*SUM($E686))</f>
        <v/>
      </c>
      <c r="G686" s="21" t="str">
        <f>IF(AND($A686="",$B686="",$C686="",$D686="",$E686=""),"",IF($A686="","N° de cession manquant",IF(OR(NOT(ISNUMBER($A686)),SUM($A686)&lt;1,SUM($A686)&gt;MAX('Opérations'!$I$14:$I$513),SUM($A686)&lt;&gt;INT(SUM($A686))),"Cession inconnue (colonne I de l’onglet Opérations)",IF(SUM($D686)&lt;=0,"Quantité manquante",IF($E686="","Cours manquant",IF(SUM($E686)&lt;0,"Cours négatif","OK"))))))</f>
        <v/>
      </c>
    </row>
    <row r="687" spans="1:7" x14ac:dyDescent="0.25">
      <c r="A687" s="22"/>
      <c r="B687" s="15"/>
      <c r="C687" s="15"/>
      <c r="D687" s="23"/>
      <c r="E687" s="16"/>
      <c r="F687" s="18" t="str">
        <f>IF(OR($D687="",$E687=""),"",SUM($D687)*SUM($E687))</f>
        <v/>
      </c>
      <c r="G687" s="21" t="str">
        <f>IF(AND($A687="",$B687="",$C687="",$D687="",$E687=""),"",IF($A687="","N° de cession manquant",IF(OR(NOT(ISNUMBER($A687)),SUM($A687)&lt;1,SUM($A687)&gt;MAX('Opérations'!$I$14:$I$513),SUM($A687)&lt;&gt;INT(SUM($A687))),"Cession inconnue (colonne I de l’onglet Opérations)",IF(SUM($D687)&lt;=0,"Quantité manquante",IF($E687="","Cours manquant",IF(SUM($E687)&lt;0,"Cours négatif","OK"))))))</f>
        <v/>
      </c>
    </row>
    <row r="688" spans="1:7" x14ac:dyDescent="0.25">
      <c r="A688" s="22"/>
      <c r="B688" s="15"/>
      <c r="C688" s="15"/>
      <c r="D688" s="23"/>
      <c r="E688" s="16"/>
      <c r="F688" s="18" t="str">
        <f>IF(OR($D688="",$E688=""),"",SUM($D688)*SUM($E688))</f>
        <v/>
      </c>
      <c r="G688" s="21" t="str">
        <f>IF(AND($A688="",$B688="",$C688="",$D688="",$E688=""),"",IF($A688="","N° de cession manquant",IF(OR(NOT(ISNUMBER($A688)),SUM($A688)&lt;1,SUM($A688)&gt;MAX('Opérations'!$I$14:$I$513),SUM($A688)&lt;&gt;INT(SUM($A688))),"Cession inconnue (colonne I de l’onglet Opérations)",IF(SUM($D688)&lt;=0,"Quantité manquante",IF($E688="","Cours manquant",IF(SUM($E688)&lt;0,"Cours négatif","OK"))))))</f>
        <v/>
      </c>
    </row>
    <row r="689" spans="1:7" x14ac:dyDescent="0.25">
      <c r="A689" s="22"/>
      <c r="B689" s="15"/>
      <c r="C689" s="15"/>
      <c r="D689" s="23"/>
      <c r="E689" s="16"/>
      <c r="F689" s="18" t="str">
        <f>IF(OR($D689="",$E689=""),"",SUM($D689)*SUM($E689))</f>
        <v/>
      </c>
      <c r="G689" s="21" t="str">
        <f>IF(AND($A689="",$B689="",$C689="",$D689="",$E689=""),"",IF($A689="","N° de cession manquant",IF(OR(NOT(ISNUMBER($A689)),SUM($A689)&lt;1,SUM($A689)&gt;MAX('Opérations'!$I$14:$I$513),SUM($A689)&lt;&gt;INT(SUM($A689))),"Cession inconnue (colonne I de l’onglet Opérations)",IF(SUM($D689)&lt;=0,"Quantité manquante",IF($E689="","Cours manquant",IF(SUM($E689)&lt;0,"Cours négatif","OK"))))))</f>
        <v/>
      </c>
    </row>
    <row r="690" spans="1:7" x14ac:dyDescent="0.25">
      <c r="A690" s="22"/>
      <c r="B690" s="15"/>
      <c r="C690" s="15"/>
      <c r="D690" s="23"/>
      <c r="E690" s="16"/>
      <c r="F690" s="18" t="str">
        <f>IF(OR($D690="",$E690=""),"",SUM($D690)*SUM($E690))</f>
        <v/>
      </c>
      <c r="G690" s="21" t="str">
        <f>IF(AND($A690="",$B690="",$C690="",$D690="",$E690=""),"",IF($A690="","N° de cession manquant",IF(OR(NOT(ISNUMBER($A690)),SUM($A690)&lt;1,SUM($A690)&gt;MAX('Opérations'!$I$14:$I$513),SUM($A690)&lt;&gt;INT(SUM($A690))),"Cession inconnue (colonne I de l’onglet Opérations)",IF(SUM($D690)&lt;=0,"Quantité manquante",IF($E690="","Cours manquant",IF(SUM($E690)&lt;0,"Cours négatif","OK"))))))</f>
        <v/>
      </c>
    </row>
    <row r="691" spans="1:7" x14ac:dyDescent="0.25">
      <c r="A691" s="22"/>
      <c r="B691" s="15"/>
      <c r="C691" s="15"/>
      <c r="D691" s="23"/>
      <c r="E691" s="16"/>
      <c r="F691" s="18" t="str">
        <f>IF(OR($D691="",$E691=""),"",SUM($D691)*SUM($E691))</f>
        <v/>
      </c>
      <c r="G691" s="21" t="str">
        <f>IF(AND($A691="",$B691="",$C691="",$D691="",$E691=""),"",IF($A691="","N° de cession manquant",IF(OR(NOT(ISNUMBER($A691)),SUM($A691)&lt;1,SUM($A691)&gt;MAX('Opérations'!$I$14:$I$513),SUM($A691)&lt;&gt;INT(SUM($A691))),"Cession inconnue (colonne I de l’onglet Opérations)",IF(SUM($D691)&lt;=0,"Quantité manquante",IF($E691="","Cours manquant",IF(SUM($E691)&lt;0,"Cours négatif","OK"))))))</f>
        <v/>
      </c>
    </row>
    <row r="692" spans="1:7" x14ac:dyDescent="0.25">
      <c r="A692" s="22"/>
      <c r="B692" s="15"/>
      <c r="C692" s="15"/>
      <c r="D692" s="23"/>
      <c r="E692" s="16"/>
      <c r="F692" s="18" t="str">
        <f>IF(OR($D692="",$E692=""),"",SUM($D692)*SUM($E692))</f>
        <v/>
      </c>
      <c r="G692" s="21" t="str">
        <f>IF(AND($A692="",$B692="",$C692="",$D692="",$E692=""),"",IF($A692="","N° de cession manquant",IF(OR(NOT(ISNUMBER($A692)),SUM($A692)&lt;1,SUM($A692)&gt;MAX('Opérations'!$I$14:$I$513),SUM($A692)&lt;&gt;INT(SUM($A692))),"Cession inconnue (colonne I de l’onglet Opérations)",IF(SUM($D692)&lt;=0,"Quantité manquante",IF($E692="","Cours manquant",IF(SUM($E692)&lt;0,"Cours négatif","OK"))))))</f>
        <v/>
      </c>
    </row>
    <row r="693" spans="1:7" x14ac:dyDescent="0.25">
      <c r="A693" s="22"/>
      <c r="B693" s="15"/>
      <c r="C693" s="15"/>
      <c r="D693" s="23"/>
      <c r="E693" s="16"/>
      <c r="F693" s="18" t="str">
        <f>IF(OR($D693="",$E693=""),"",SUM($D693)*SUM($E693))</f>
        <v/>
      </c>
      <c r="G693" s="21" t="str">
        <f>IF(AND($A693="",$B693="",$C693="",$D693="",$E693=""),"",IF($A693="","N° de cession manquant",IF(OR(NOT(ISNUMBER($A693)),SUM($A693)&lt;1,SUM($A693)&gt;MAX('Opérations'!$I$14:$I$513),SUM($A693)&lt;&gt;INT(SUM($A693))),"Cession inconnue (colonne I de l’onglet Opérations)",IF(SUM($D693)&lt;=0,"Quantité manquante",IF($E693="","Cours manquant",IF(SUM($E693)&lt;0,"Cours négatif","OK"))))))</f>
        <v/>
      </c>
    </row>
    <row r="694" spans="1:7" x14ac:dyDescent="0.25">
      <c r="A694" s="22"/>
      <c r="B694" s="15"/>
      <c r="C694" s="15"/>
      <c r="D694" s="23"/>
      <c r="E694" s="16"/>
      <c r="F694" s="18" t="str">
        <f>IF(OR($D694="",$E694=""),"",SUM($D694)*SUM($E694))</f>
        <v/>
      </c>
      <c r="G694" s="21" t="str">
        <f>IF(AND($A694="",$B694="",$C694="",$D694="",$E694=""),"",IF($A694="","N° de cession manquant",IF(OR(NOT(ISNUMBER($A694)),SUM($A694)&lt;1,SUM($A694)&gt;MAX('Opérations'!$I$14:$I$513),SUM($A694)&lt;&gt;INT(SUM($A694))),"Cession inconnue (colonne I de l’onglet Opérations)",IF(SUM($D694)&lt;=0,"Quantité manquante",IF($E694="","Cours manquant",IF(SUM($E694)&lt;0,"Cours négatif","OK"))))))</f>
        <v/>
      </c>
    </row>
    <row r="695" spans="1:7" x14ac:dyDescent="0.25">
      <c r="A695" s="22"/>
      <c r="B695" s="15"/>
      <c r="C695" s="15"/>
      <c r="D695" s="23"/>
      <c r="E695" s="16"/>
      <c r="F695" s="18" t="str">
        <f>IF(OR($D695="",$E695=""),"",SUM($D695)*SUM($E695))</f>
        <v/>
      </c>
      <c r="G695" s="21" t="str">
        <f>IF(AND($A695="",$B695="",$C695="",$D695="",$E695=""),"",IF($A695="","N° de cession manquant",IF(OR(NOT(ISNUMBER($A695)),SUM($A695)&lt;1,SUM($A695)&gt;MAX('Opérations'!$I$14:$I$513),SUM($A695)&lt;&gt;INT(SUM($A695))),"Cession inconnue (colonne I de l’onglet Opérations)",IF(SUM($D695)&lt;=0,"Quantité manquante",IF($E695="","Cours manquant",IF(SUM($E695)&lt;0,"Cours négatif","OK"))))))</f>
        <v/>
      </c>
    </row>
    <row r="696" spans="1:7" x14ac:dyDescent="0.25">
      <c r="A696" s="22"/>
      <c r="B696" s="15"/>
      <c r="C696" s="15"/>
      <c r="D696" s="23"/>
      <c r="E696" s="16"/>
      <c r="F696" s="18" t="str">
        <f>IF(OR($D696="",$E696=""),"",SUM($D696)*SUM($E696))</f>
        <v/>
      </c>
      <c r="G696" s="21" t="str">
        <f>IF(AND($A696="",$B696="",$C696="",$D696="",$E696=""),"",IF($A696="","N° de cession manquant",IF(OR(NOT(ISNUMBER($A696)),SUM($A696)&lt;1,SUM($A696)&gt;MAX('Opérations'!$I$14:$I$513),SUM($A696)&lt;&gt;INT(SUM($A696))),"Cession inconnue (colonne I de l’onglet Opérations)",IF(SUM($D696)&lt;=0,"Quantité manquante",IF($E696="","Cours manquant",IF(SUM($E696)&lt;0,"Cours négatif","OK"))))))</f>
        <v/>
      </c>
    </row>
    <row r="697" spans="1:7" x14ac:dyDescent="0.25">
      <c r="A697" s="22"/>
      <c r="B697" s="15"/>
      <c r="C697" s="15"/>
      <c r="D697" s="23"/>
      <c r="E697" s="16"/>
      <c r="F697" s="18" t="str">
        <f>IF(OR($D697="",$E697=""),"",SUM($D697)*SUM($E697))</f>
        <v/>
      </c>
      <c r="G697" s="21" t="str">
        <f>IF(AND($A697="",$B697="",$C697="",$D697="",$E697=""),"",IF($A697="","N° de cession manquant",IF(OR(NOT(ISNUMBER($A697)),SUM($A697)&lt;1,SUM($A697)&gt;MAX('Opérations'!$I$14:$I$513),SUM($A697)&lt;&gt;INT(SUM($A697))),"Cession inconnue (colonne I de l’onglet Opérations)",IF(SUM($D697)&lt;=0,"Quantité manquante",IF($E697="","Cours manquant",IF(SUM($E697)&lt;0,"Cours négatif","OK"))))))</f>
        <v/>
      </c>
    </row>
    <row r="698" spans="1:7" x14ac:dyDescent="0.25">
      <c r="A698" s="22"/>
      <c r="B698" s="15"/>
      <c r="C698" s="15"/>
      <c r="D698" s="23"/>
      <c r="E698" s="16"/>
      <c r="F698" s="18" t="str">
        <f>IF(OR($D698="",$E698=""),"",SUM($D698)*SUM($E698))</f>
        <v/>
      </c>
      <c r="G698" s="21" t="str">
        <f>IF(AND($A698="",$B698="",$C698="",$D698="",$E698=""),"",IF($A698="","N° de cession manquant",IF(OR(NOT(ISNUMBER($A698)),SUM($A698)&lt;1,SUM($A698)&gt;MAX('Opérations'!$I$14:$I$513),SUM($A698)&lt;&gt;INT(SUM($A698))),"Cession inconnue (colonne I de l’onglet Opérations)",IF(SUM($D698)&lt;=0,"Quantité manquante",IF($E698="","Cours manquant",IF(SUM($E698)&lt;0,"Cours négatif","OK"))))))</f>
        <v/>
      </c>
    </row>
    <row r="699" spans="1:7" x14ac:dyDescent="0.25">
      <c r="A699" s="22"/>
      <c r="B699" s="15"/>
      <c r="C699" s="15"/>
      <c r="D699" s="23"/>
      <c r="E699" s="16"/>
      <c r="F699" s="18" t="str">
        <f>IF(OR($D699="",$E699=""),"",SUM($D699)*SUM($E699))</f>
        <v/>
      </c>
      <c r="G699" s="21" t="str">
        <f>IF(AND($A699="",$B699="",$C699="",$D699="",$E699=""),"",IF($A699="","N° de cession manquant",IF(OR(NOT(ISNUMBER($A699)),SUM($A699)&lt;1,SUM($A699)&gt;MAX('Opérations'!$I$14:$I$513),SUM($A699)&lt;&gt;INT(SUM($A699))),"Cession inconnue (colonne I de l’onglet Opérations)",IF(SUM($D699)&lt;=0,"Quantité manquante",IF($E699="","Cours manquant",IF(SUM($E699)&lt;0,"Cours négatif","OK"))))))</f>
        <v/>
      </c>
    </row>
    <row r="700" spans="1:7" x14ac:dyDescent="0.25">
      <c r="A700" s="22"/>
      <c r="B700" s="15"/>
      <c r="C700" s="15"/>
      <c r="D700" s="23"/>
      <c r="E700" s="16"/>
      <c r="F700" s="18" t="str">
        <f>IF(OR($D700="",$E700=""),"",SUM($D700)*SUM($E700))</f>
        <v/>
      </c>
      <c r="G700" s="21" t="str">
        <f>IF(AND($A700="",$B700="",$C700="",$D700="",$E700=""),"",IF($A700="","N° de cession manquant",IF(OR(NOT(ISNUMBER($A700)),SUM($A700)&lt;1,SUM($A700)&gt;MAX('Opérations'!$I$14:$I$513),SUM($A700)&lt;&gt;INT(SUM($A700))),"Cession inconnue (colonne I de l’onglet Opérations)",IF(SUM($D700)&lt;=0,"Quantité manquante",IF($E700="","Cours manquant",IF(SUM($E700)&lt;0,"Cours négatif","OK"))))))</f>
        <v/>
      </c>
    </row>
    <row r="701" spans="1:7" x14ac:dyDescent="0.25">
      <c r="A701" s="22"/>
      <c r="B701" s="15"/>
      <c r="C701" s="15"/>
      <c r="D701" s="23"/>
      <c r="E701" s="16"/>
      <c r="F701" s="18" t="str">
        <f>IF(OR($D701="",$E701=""),"",SUM($D701)*SUM($E701))</f>
        <v/>
      </c>
      <c r="G701" s="21" t="str">
        <f>IF(AND($A701="",$B701="",$C701="",$D701="",$E701=""),"",IF($A701="","N° de cession manquant",IF(OR(NOT(ISNUMBER($A701)),SUM($A701)&lt;1,SUM($A701)&gt;MAX('Opérations'!$I$14:$I$513),SUM($A701)&lt;&gt;INT(SUM($A701))),"Cession inconnue (colonne I de l’onglet Opérations)",IF(SUM($D701)&lt;=0,"Quantité manquante",IF($E701="","Cours manquant",IF(SUM($E701)&lt;0,"Cours négatif","OK"))))))</f>
        <v/>
      </c>
    </row>
    <row r="702" spans="1:7" x14ac:dyDescent="0.25">
      <c r="A702" s="22"/>
      <c r="B702" s="15"/>
      <c r="C702" s="15"/>
      <c r="D702" s="23"/>
      <c r="E702" s="16"/>
      <c r="F702" s="18" t="str">
        <f>IF(OR($D702="",$E702=""),"",SUM($D702)*SUM($E702))</f>
        <v/>
      </c>
      <c r="G702" s="21" t="str">
        <f>IF(AND($A702="",$B702="",$C702="",$D702="",$E702=""),"",IF($A702="","N° de cession manquant",IF(OR(NOT(ISNUMBER($A702)),SUM($A702)&lt;1,SUM($A702)&gt;MAX('Opérations'!$I$14:$I$513),SUM($A702)&lt;&gt;INT(SUM($A702))),"Cession inconnue (colonne I de l’onglet Opérations)",IF(SUM($D702)&lt;=0,"Quantité manquante",IF($E702="","Cours manquant",IF(SUM($E702)&lt;0,"Cours négatif","OK"))))))</f>
        <v/>
      </c>
    </row>
    <row r="703" spans="1:7" x14ac:dyDescent="0.25">
      <c r="A703" s="22"/>
      <c r="B703" s="15"/>
      <c r="C703" s="15"/>
      <c r="D703" s="23"/>
      <c r="E703" s="16"/>
      <c r="F703" s="18" t="str">
        <f>IF(OR($D703="",$E703=""),"",SUM($D703)*SUM($E703))</f>
        <v/>
      </c>
      <c r="G703" s="21" t="str">
        <f>IF(AND($A703="",$B703="",$C703="",$D703="",$E703=""),"",IF($A703="","N° de cession manquant",IF(OR(NOT(ISNUMBER($A703)),SUM($A703)&lt;1,SUM($A703)&gt;MAX('Opérations'!$I$14:$I$513),SUM($A703)&lt;&gt;INT(SUM($A703))),"Cession inconnue (colonne I de l’onglet Opérations)",IF(SUM($D703)&lt;=0,"Quantité manquante",IF($E703="","Cours manquant",IF(SUM($E703)&lt;0,"Cours négatif","OK"))))))</f>
        <v/>
      </c>
    </row>
    <row r="704" spans="1:7" x14ac:dyDescent="0.25">
      <c r="A704" s="22"/>
      <c r="B704" s="15"/>
      <c r="C704" s="15"/>
      <c r="D704" s="23"/>
      <c r="E704" s="16"/>
      <c r="F704" s="18" t="str">
        <f>IF(OR($D704="",$E704=""),"",SUM($D704)*SUM($E704))</f>
        <v/>
      </c>
      <c r="G704" s="21" t="str">
        <f>IF(AND($A704="",$B704="",$C704="",$D704="",$E704=""),"",IF($A704="","N° de cession manquant",IF(OR(NOT(ISNUMBER($A704)),SUM($A704)&lt;1,SUM($A704)&gt;MAX('Opérations'!$I$14:$I$513),SUM($A704)&lt;&gt;INT(SUM($A704))),"Cession inconnue (colonne I de l’onglet Opérations)",IF(SUM($D704)&lt;=0,"Quantité manquante",IF($E704="","Cours manquant",IF(SUM($E704)&lt;0,"Cours négatif","OK"))))))</f>
        <v/>
      </c>
    </row>
    <row r="705" spans="1:7" x14ac:dyDescent="0.25">
      <c r="A705" s="22"/>
      <c r="B705" s="15"/>
      <c r="C705" s="15"/>
      <c r="D705" s="23"/>
      <c r="E705" s="16"/>
      <c r="F705" s="18" t="str">
        <f>IF(OR($D705="",$E705=""),"",SUM($D705)*SUM($E705))</f>
        <v/>
      </c>
      <c r="G705" s="21" t="str">
        <f>IF(AND($A705="",$B705="",$C705="",$D705="",$E705=""),"",IF($A705="","N° de cession manquant",IF(OR(NOT(ISNUMBER($A705)),SUM($A705)&lt;1,SUM($A705)&gt;MAX('Opérations'!$I$14:$I$513),SUM($A705)&lt;&gt;INT(SUM($A705))),"Cession inconnue (colonne I de l’onglet Opérations)",IF(SUM($D705)&lt;=0,"Quantité manquante",IF($E705="","Cours manquant",IF(SUM($E705)&lt;0,"Cours négatif","OK"))))))</f>
        <v/>
      </c>
    </row>
    <row r="706" spans="1:7" x14ac:dyDescent="0.25">
      <c r="A706" s="22"/>
      <c r="B706" s="15"/>
      <c r="C706" s="15"/>
      <c r="D706" s="23"/>
      <c r="E706" s="16"/>
      <c r="F706" s="18" t="str">
        <f>IF(OR($D706="",$E706=""),"",SUM($D706)*SUM($E706))</f>
        <v/>
      </c>
      <c r="G706" s="21" t="str">
        <f>IF(AND($A706="",$B706="",$C706="",$D706="",$E706=""),"",IF($A706="","N° de cession manquant",IF(OR(NOT(ISNUMBER($A706)),SUM($A706)&lt;1,SUM($A706)&gt;MAX('Opérations'!$I$14:$I$513),SUM($A706)&lt;&gt;INT(SUM($A706))),"Cession inconnue (colonne I de l’onglet Opérations)",IF(SUM($D706)&lt;=0,"Quantité manquante",IF($E706="","Cours manquant",IF(SUM($E706)&lt;0,"Cours négatif","OK"))))))</f>
        <v/>
      </c>
    </row>
    <row r="707" spans="1:7" x14ac:dyDescent="0.25">
      <c r="A707" s="22"/>
      <c r="B707" s="15"/>
      <c r="C707" s="15"/>
      <c r="D707" s="23"/>
      <c r="E707" s="16"/>
      <c r="F707" s="18" t="str">
        <f>IF(OR($D707="",$E707=""),"",SUM($D707)*SUM($E707))</f>
        <v/>
      </c>
      <c r="G707" s="21" t="str">
        <f>IF(AND($A707="",$B707="",$C707="",$D707="",$E707=""),"",IF($A707="","N° de cession manquant",IF(OR(NOT(ISNUMBER($A707)),SUM($A707)&lt;1,SUM($A707)&gt;MAX('Opérations'!$I$14:$I$513),SUM($A707)&lt;&gt;INT(SUM($A707))),"Cession inconnue (colonne I de l’onglet Opérations)",IF(SUM($D707)&lt;=0,"Quantité manquante",IF($E707="","Cours manquant",IF(SUM($E707)&lt;0,"Cours négatif","OK"))))))</f>
        <v/>
      </c>
    </row>
    <row r="708" spans="1:7" x14ac:dyDescent="0.25">
      <c r="A708" s="22"/>
      <c r="B708" s="15"/>
      <c r="C708" s="15"/>
      <c r="D708" s="23"/>
      <c r="E708" s="16"/>
      <c r="F708" s="18" t="str">
        <f>IF(OR($D708="",$E708=""),"",SUM($D708)*SUM($E708))</f>
        <v/>
      </c>
      <c r="G708" s="21" t="str">
        <f>IF(AND($A708="",$B708="",$C708="",$D708="",$E708=""),"",IF($A708="","N° de cession manquant",IF(OR(NOT(ISNUMBER($A708)),SUM($A708)&lt;1,SUM($A708)&gt;MAX('Opérations'!$I$14:$I$513),SUM($A708)&lt;&gt;INT(SUM($A708))),"Cession inconnue (colonne I de l’onglet Opérations)",IF(SUM($D708)&lt;=0,"Quantité manquante",IF($E708="","Cours manquant",IF(SUM($E708)&lt;0,"Cours négatif","OK"))))))</f>
        <v/>
      </c>
    </row>
    <row r="709" spans="1:7" x14ac:dyDescent="0.25">
      <c r="A709" s="22"/>
      <c r="B709" s="15"/>
      <c r="C709" s="15"/>
      <c r="D709" s="23"/>
      <c r="E709" s="16"/>
      <c r="F709" s="18" t="str">
        <f>IF(OR($D709="",$E709=""),"",SUM($D709)*SUM($E709))</f>
        <v/>
      </c>
      <c r="G709" s="21" t="str">
        <f>IF(AND($A709="",$B709="",$C709="",$D709="",$E709=""),"",IF($A709="","N° de cession manquant",IF(OR(NOT(ISNUMBER($A709)),SUM($A709)&lt;1,SUM($A709)&gt;MAX('Opérations'!$I$14:$I$513),SUM($A709)&lt;&gt;INT(SUM($A709))),"Cession inconnue (colonne I de l’onglet Opérations)",IF(SUM($D709)&lt;=0,"Quantité manquante",IF($E709="","Cours manquant",IF(SUM($E709)&lt;0,"Cours négatif","OK"))))))</f>
        <v/>
      </c>
    </row>
    <row r="710" spans="1:7" x14ac:dyDescent="0.25">
      <c r="A710" s="22"/>
      <c r="B710" s="15"/>
      <c r="C710" s="15"/>
      <c r="D710" s="23"/>
      <c r="E710" s="16"/>
      <c r="F710" s="18" t="str">
        <f>IF(OR($D710="",$E710=""),"",SUM($D710)*SUM($E710))</f>
        <v/>
      </c>
      <c r="G710" s="21" t="str">
        <f>IF(AND($A710="",$B710="",$C710="",$D710="",$E710=""),"",IF($A710="","N° de cession manquant",IF(OR(NOT(ISNUMBER($A710)),SUM($A710)&lt;1,SUM($A710)&gt;MAX('Opérations'!$I$14:$I$513),SUM($A710)&lt;&gt;INT(SUM($A710))),"Cession inconnue (colonne I de l’onglet Opérations)",IF(SUM($D710)&lt;=0,"Quantité manquante",IF($E710="","Cours manquant",IF(SUM($E710)&lt;0,"Cours négatif","OK"))))))</f>
        <v/>
      </c>
    </row>
    <row r="711" spans="1:7" x14ac:dyDescent="0.25">
      <c r="A711" s="22"/>
      <c r="B711" s="15"/>
      <c r="C711" s="15"/>
      <c r="D711" s="23"/>
      <c r="E711" s="16"/>
      <c r="F711" s="18" t="str">
        <f>IF(OR($D711="",$E711=""),"",SUM($D711)*SUM($E711))</f>
        <v/>
      </c>
      <c r="G711" s="21" t="str">
        <f>IF(AND($A711="",$B711="",$C711="",$D711="",$E711=""),"",IF($A711="","N° de cession manquant",IF(OR(NOT(ISNUMBER($A711)),SUM($A711)&lt;1,SUM($A711)&gt;MAX('Opérations'!$I$14:$I$513),SUM($A711)&lt;&gt;INT(SUM($A711))),"Cession inconnue (colonne I de l’onglet Opérations)",IF(SUM($D711)&lt;=0,"Quantité manquante",IF($E711="","Cours manquant",IF(SUM($E711)&lt;0,"Cours négatif","OK"))))))</f>
        <v/>
      </c>
    </row>
    <row r="712" spans="1:7" x14ac:dyDescent="0.25">
      <c r="A712" s="22"/>
      <c r="B712" s="15"/>
      <c r="C712" s="15"/>
      <c r="D712" s="23"/>
      <c r="E712" s="16"/>
      <c r="F712" s="18" t="str">
        <f>IF(OR($D712="",$E712=""),"",SUM($D712)*SUM($E712))</f>
        <v/>
      </c>
      <c r="G712" s="21" t="str">
        <f>IF(AND($A712="",$B712="",$C712="",$D712="",$E712=""),"",IF($A712="","N° de cession manquant",IF(OR(NOT(ISNUMBER($A712)),SUM($A712)&lt;1,SUM($A712)&gt;MAX('Opérations'!$I$14:$I$513),SUM($A712)&lt;&gt;INT(SUM($A712))),"Cession inconnue (colonne I de l’onglet Opérations)",IF(SUM($D712)&lt;=0,"Quantité manquante",IF($E712="","Cours manquant",IF(SUM($E712)&lt;0,"Cours négatif","OK"))))))</f>
        <v/>
      </c>
    </row>
    <row r="713" spans="1:7" x14ac:dyDescent="0.25">
      <c r="A713" s="22"/>
      <c r="B713" s="15"/>
      <c r="C713" s="15"/>
      <c r="D713" s="23"/>
      <c r="E713" s="16"/>
      <c r="F713" s="18" t="str">
        <f>IF(OR($D713="",$E713=""),"",SUM($D713)*SUM($E713))</f>
        <v/>
      </c>
      <c r="G713" s="21" t="str">
        <f>IF(AND($A713="",$B713="",$C713="",$D713="",$E713=""),"",IF($A713="","N° de cession manquant",IF(OR(NOT(ISNUMBER($A713)),SUM($A713)&lt;1,SUM($A713)&gt;MAX('Opérations'!$I$14:$I$513),SUM($A713)&lt;&gt;INT(SUM($A713))),"Cession inconnue (colonne I de l’onglet Opérations)",IF(SUM($D713)&lt;=0,"Quantité manquante",IF($E713="","Cours manquant",IF(SUM($E713)&lt;0,"Cours négatif","OK"))))))</f>
        <v/>
      </c>
    </row>
    <row r="714" spans="1:7" x14ac:dyDescent="0.25">
      <c r="A714" s="22"/>
      <c r="B714" s="15"/>
      <c r="C714" s="15"/>
      <c r="D714" s="23"/>
      <c r="E714" s="16"/>
      <c r="F714" s="18" t="str">
        <f>IF(OR($D714="",$E714=""),"",SUM($D714)*SUM($E714))</f>
        <v/>
      </c>
      <c r="G714" s="21" t="str">
        <f>IF(AND($A714="",$B714="",$C714="",$D714="",$E714=""),"",IF($A714="","N° de cession manquant",IF(OR(NOT(ISNUMBER($A714)),SUM($A714)&lt;1,SUM($A714)&gt;MAX('Opérations'!$I$14:$I$513),SUM($A714)&lt;&gt;INT(SUM($A714))),"Cession inconnue (colonne I de l’onglet Opérations)",IF(SUM($D714)&lt;=0,"Quantité manquante",IF($E714="","Cours manquant",IF(SUM($E714)&lt;0,"Cours négatif","OK"))))))</f>
        <v/>
      </c>
    </row>
    <row r="715" spans="1:7" x14ac:dyDescent="0.25">
      <c r="A715" s="22"/>
      <c r="B715" s="15"/>
      <c r="C715" s="15"/>
      <c r="D715" s="23"/>
      <c r="E715" s="16"/>
      <c r="F715" s="18" t="str">
        <f>IF(OR($D715="",$E715=""),"",SUM($D715)*SUM($E715))</f>
        <v/>
      </c>
      <c r="G715" s="21" t="str">
        <f>IF(AND($A715="",$B715="",$C715="",$D715="",$E715=""),"",IF($A715="","N° de cession manquant",IF(OR(NOT(ISNUMBER($A715)),SUM($A715)&lt;1,SUM($A715)&gt;MAX('Opérations'!$I$14:$I$513),SUM($A715)&lt;&gt;INT(SUM($A715))),"Cession inconnue (colonne I de l’onglet Opérations)",IF(SUM($D715)&lt;=0,"Quantité manquante",IF($E715="","Cours manquant",IF(SUM($E715)&lt;0,"Cours négatif","OK"))))))</f>
        <v/>
      </c>
    </row>
    <row r="716" spans="1:7" x14ac:dyDescent="0.25">
      <c r="A716" s="22"/>
      <c r="B716" s="15"/>
      <c r="C716" s="15"/>
      <c r="D716" s="23"/>
      <c r="E716" s="16"/>
      <c r="F716" s="18" t="str">
        <f>IF(OR($D716="",$E716=""),"",SUM($D716)*SUM($E716))</f>
        <v/>
      </c>
      <c r="G716" s="21" t="str">
        <f>IF(AND($A716="",$B716="",$C716="",$D716="",$E716=""),"",IF($A716="","N° de cession manquant",IF(OR(NOT(ISNUMBER($A716)),SUM($A716)&lt;1,SUM($A716)&gt;MAX('Opérations'!$I$14:$I$513),SUM($A716)&lt;&gt;INT(SUM($A716))),"Cession inconnue (colonne I de l’onglet Opérations)",IF(SUM($D716)&lt;=0,"Quantité manquante",IF($E716="","Cours manquant",IF(SUM($E716)&lt;0,"Cours négatif","OK"))))))</f>
        <v/>
      </c>
    </row>
    <row r="717" spans="1:7" x14ac:dyDescent="0.25">
      <c r="A717" s="22"/>
      <c r="B717" s="15"/>
      <c r="C717" s="15"/>
      <c r="D717" s="23"/>
      <c r="E717" s="16"/>
      <c r="F717" s="18" t="str">
        <f>IF(OR($D717="",$E717=""),"",SUM($D717)*SUM($E717))</f>
        <v/>
      </c>
      <c r="G717" s="21" t="str">
        <f>IF(AND($A717="",$B717="",$C717="",$D717="",$E717=""),"",IF($A717="","N° de cession manquant",IF(OR(NOT(ISNUMBER($A717)),SUM($A717)&lt;1,SUM($A717)&gt;MAX('Opérations'!$I$14:$I$513),SUM($A717)&lt;&gt;INT(SUM($A717))),"Cession inconnue (colonne I de l’onglet Opérations)",IF(SUM($D717)&lt;=0,"Quantité manquante",IF($E717="","Cours manquant",IF(SUM($E717)&lt;0,"Cours négatif","OK"))))))</f>
        <v/>
      </c>
    </row>
    <row r="718" spans="1:7" x14ac:dyDescent="0.25">
      <c r="A718" s="22"/>
      <c r="B718" s="15"/>
      <c r="C718" s="15"/>
      <c r="D718" s="23"/>
      <c r="E718" s="16"/>
      <c r="F718" s="18" t="str">
        <f>IF(OR($D718="",$E718=""),"",SUM($D718)*SUM($E718))</f>
        <v/>
      </c>
      <c r="G718" s="21" t="str">
        <f>IF(AND($A718="",$B718="",$C718="",$D718="",$E718=""),"",IF($A718="","N° de cession manquant",IF(OR(NOT(ISNUMBER($A718)),SUM($A718)&lt;1,SUM($A718)&gt;MAX('Opérations'!$I$14:$I$513),SUM($A718)&lt;&gt;INT(SUM($A718))),"Cession inconnue (colonne I de l’onglet Opérations)",IF(SUM($D718)&lt;=0,"Quantité manquante",IF($E718="","Cours manquant",IF(SUM($E718)&lt;0,"Cours négatif","OK"))))))</f>
        <v/>
      </c>
    </row>
    <row r="719" spans="1:7" x14ac:dyDescent="0.25">
      <c r="A719" s="22"/>
      <c r="B719" s="15"/>
      <c r="C719" s="15"/>
      <c r="D719" s="23"/>
      <c r="E719" s="16"/>
      <c r="F719" s="18" t="str">
        <f>IF(OR($D719="",$E719=""),"",SUM($D719)*SUM($E719))</f>
        <v/>
      </c>
      <c r="G719" s="21" t="str">
        <f>IF(AND($A719="",$B719="",$C719="",$D719="",$E719=""),"",IF($A719="","N° de cession manquant",IF(OR(NOT(ISNUMBER($A719)),SUM($A719)&lt;1,SUM($A719)&gt;MAX('Opérations'!$I$14:$I$513),SUM($A719)&lt;&gt;INT(SUM($A719))),"Cession inconnue (colonne I de l’onglet Opérations)",IF(SUM($D719)&lt;=0,"Quantité manquante",IF($E719="","Cours manquant",IF(SUM($E719)&lt;0,"Cours négatif","OK"))))))</f>
        <v/>
      </c>
    </row>
    <row r="720" spans="1:7" x14ac:dyDescent="0.25">
      <c r="A720" s="22"/>
      <c r="B720" s="15"/>
      <c r="C720" s="15"/>
      <c r="D720" s="23"/>
      <c r="E720" s="16"/>
      <c r="F720" s="18" t="str">
        <f>IF(OR($D720="",$E720=""),"",SUM($D720)*SUM($E720))</f>
        <v/>
      </c>
      <c r="G720" s="21" t="str">
        <f>IF(AND($A720="",$B720="",$C720="",$D720="",$E720=""),"",IF($A720="","N° de cession manquant",IF(OR(NOT(ISNUMBER($A720)),SUM($A720)&lt;1,SUM($A720)&gt;MAX('Opérations'!$I$14:$I$513),SUM($A720)&lt;&gt;INT(SUM($A720))),"Cession inconnue (colonne I de l’onglet Opérations)",IF(SUM($D720)&lt;=0,"Quantité manquante",IF($E720="","Cours manquant",IF(SUM($E720)&lt;0,"Cours négatif","OK"))))))</f>
        <v/>
      </c>
    </row>
    <row r="721" spans="1:7" x14ac:dyDescent="0.25">
      <c r="A721" s="22"/>
      <c r="B721" s="15"/>
      <c r="C721" s="15"/>
      <c r="D721" s="23"/>
      <c r="E721" s="16"/>
      <c r="F721" s="18" t="str">
        <f>IF(OR($D721="",$E721=""),"",SUM($D721)*SUM($E721))</f>
        <v/>
      </c>
      <c r="G721" s="21" t="str">
        <f>IF(AND($A721="",$B721="",$C721="",$D721="",$E721=""),"",IF($A721="","N° de cession manquant",IF(OR(NOT(ISNUMBER($A721)),SUM($A721)&lt;1,SUM($A721)&gt;MAX('Opérations'!$I$14:$I$513),SUM($A721)&lt;&gt;INT(SUM($A721))),"Cession inconnue (colonne I de l’onglet Opérations)",IF(SUM($D721)&lt;=0,"Quantité manquante",IF($E721="","Cours manquant",IF(SUM($E721)&lt;0,"Cours négatif","OK"))))))</f>
        <v/>
      </c>
    </row>
    <row r="722" spans="1:7" x14ac:dyDescent="0.25">
      <c r="A722" s="22"/>
      <c r="B722" s="15"/>
      <c r="C722" s="15"/>
      <c r="D722" s="23"/>
      <c r="E722" s="16"/>
      <c r="F722" s="18" t="str">
        <f>IF(OR($D722="",$E722=""),"",SUM($D722)*SUM($E722))</f>
        <v/>
      </c>
      <c r="G722" s="21" t="str">
        <f>IF(AND($A722="",$B722="",$C722="",$D722="",$E722=""),"",IF($A722="","N° de cession manquant",IF(OR(NOT(ISNUMBER($A722)),SUM($A722)&lt;1,SUM($A722)&gt;MAX('Opérations'!$I$14:$I$513),SUM($A722)&lt;&gt;INT(SUM($A722))),"Cession inconnue (colonne I de l’onglet Opérations)",IF(SUM($D722)&lt;=0,"Quantité manquante",IF($E722="","Cours manquant",IF(SUM($E722)&lt;0,"Cours négatif","OK"))))))</f>
        <v/>
      </c>
    </row>
    <row r="723" spans="1:7" x14ac:dyDescent="0.25">
      <c r="A723" s="22"/>
      <c r="B723" s="15"/>
      <c r="C723" s="15"/>
      <c r="D723" s="23"/>
      <c r="E723" s="16"/>
      <c r="F723" s="18" t="str">
        <f>IF(OR($D723="",$E723=""),"",SUM($D723)*SUM($E723))</f>
        <v/>
      </c>
      <c r="G723" s="21" t="str">
        <f>IF(AND($A723="",$B723="",$C723="",$D723="",$E723=""),"",IF($A723="","N° de cession manquant",IF(OR(NOT(ISNUMBER($A723)),SUM($A723)&lt;1,SUM($A723)&gt;MAX('Opérations'!$I$14:$I$513),SUM($A723)&lt;&gt;INT(SUM($A723))),"Cession inconnue (colonne I de l’onglet Opérations)",IF(SUM($D723)&lt;=0,"Quantité manquante",IF($E723="","Cours manquant",IF(SUM($E723)&lt;0,"Cours négatif","OK"))))))</f>
        <v/>
      </c>
    </row>
    <row r="724" spans="1:7" x14ac:dyDescent="0.25">
      <c r="A724" s="22"/>
      <c r="B724" s="15"/>
      <c r="C724" s="15"/>
      <c r="D724" s="23"/>
      <c r="E724" s="16"/>
      <c r="F724" s="18" t="str">
        <f>IF(OR($D724="",$E724=""),"",SUM($D724)*SUM($E724))</f>
        <v/>
      </c>
      <c r="G724" s="21" t="str">
        <f>IF(AND($A724="",$B724="",$C724="",$D724="",$E724=""),"",IF($A724="","N° de cession manquant",IF(OR(NOT(ISNUMBER($A724)),SUM($A724)&lt;1,SUM($A724)&gt;MAX('Opérations'!$I$14:$I$513),SUM($A724)&lt;&gt;INT(SUM($A724))),"Cession inconnue (colonne I de l’onglet Opérations)",IF(SUM($D724)&lt;=0,"Quantité manquante",IF($E724="","Cours manquant",IF(SUM($E724)&lt;0,"Cours négatif","OK"))))))</f>
        <v/>
      </c>
    </row>
    <row r="725" spans="1:7" x14ac:dyDescent="0.25">
      <c r="A725" s="22"/>
      <c r="B725" s="15"/>
      <c r="C725" s="15"/>
      <c r="D725" s="23"/>
      <c r="E725" s="16"/>
      <c r="F725" s="18" t="str">
        <f>IF(OR($D725="",$E725=""),"",SUM($D725)*SUM($E725))</f>
        <v/>
      </c>
      <c r="G725" s="21" t="str">
        <f>IF(AND($A725="",$B725="",$C725="",$D725="",$E725=""),"",IF($A725="","N° de cession manquant",IF(OR(NOT(ISNUMBER($A725)),SUM($A725)&lt;1,SUM($A725)&gt;MAX('Opérations'!$I$14:$I$513),SUM($A725)&lt;&gt;INT(SUM($A725))),"Cession inconnue (colonne I de l’onglet Opérations)",IF(SUM($D725)&lt;=0,"Quantité manquante",IF($E725="","Cours manquant",IF(SUM($E725)&lt;0,"Cours négatif","OK"))))))</f>
        <v/>
      </c>
    </row>
    <row r="726" spans="1:7" x14ac:dyDescent="0.25">
      <c r="A726" s="22"/>
      <c r="B726" s="15"/>
      <c r="C726" s="15"/>
      <c r="D726" s="23"/>
      <c r="E726" s="16"/>
      <c r="F726" s="18" t="str">
        <f>IF(OR($D726="",$E726=""),"",SUM($D726)*SUM($E726))</f>
        <v/>
      </c>
      <c r="G726" s="21" t="str">
        <f>IF(AND($A726="",$B726="",$C726="",$D726="",$E726=""),"",IF($A726="","N° de cession manquant",IF(OR(NOT(ISNUMBER($A726)),SUM($A726)&lt;1,SUM($A726)&gt;MAX('Opérations'!$I$14:$I$513),SUM($A726)&lt;&gt;INT(SUM($A726))),"Cession inconnue (colonne I de l’onglet Opérations)",IF(SUM($D726)&lt;=0,"Quantité manquante",IF($E726="","Cours manquant",IF(SUM($E726)&lt;0,"Cours négatif","OK"))))))</f>
        <v/>
      </c>
    </row>
    <row r="727" spans="1:7" x14ac:dyDescent="0.25">
      <c r="A727" s="22"/>
      <c r="B727" s="15"/>
      <c r="C727" s="15"/>
      <c r="D727" s="23"/>
      <c r="E727" s="16"/>
      <c r="F727" s="18" t="str">
        <f>IF(OR($D727="",$E727=""),"",SUM($D727)*SUM($E727))</f>
        <v/>
      </c>
      <c r="G727" s="21" t="str">
        <f>IF(AND($A727="",$B727="",$C727="",$D727="",$E727=""),"",IF($A727="","N° de cession manquant",IF(OR(NOT(ISNUMBER($A727)),SUM($A727)&lt;1,SUM($A727)&gt;MAX('Opérations'!$I$14:$I$513),SUM($A727)&lt;&gt;INT(SUM($A727))),"Cession inconnue (colonne I de l’onglet Opérations)",IF(SUM($D727)&lt;=0,"Quantité manquante",IF($E727="","Cours manquant",IF(SUM($E727)&lt;0,"Cours négatif","OK"))))))</f>
        <v/>
      </c>
    </row>
    <row r="728" spans="1:7" x14ac:dyDescent="0.25">
      <c r="A728" s="22"/>
      <c r="B728" s="15"/>
      <c r="C728" s="15"/>
      <c r="D728" s="23"/>
      <c r="E728" s="16"/>
      <c r="F728" s="18" t="str">
        <f>IF(OR($D728="",$E728=""),"",SUM($D728)*SUM($E728))</f>
        <v/>
      </c>
      <c r="G728" s="21" t="str">
        <f>IF(AND($A728="",$B728="",$C728="",$D728="",$E728=""),"",IF($A728="","N° de cession manquant",IF(OR(NOT(ISNUMBER($A728)),SUM($A728)&lt;1,SUM($A728)&gt;MAX('Opérations'!$I$14:$I$513),SUM($A728)&lt;&gt;INT(SUM($A728))),"Cession inconnue (colonne I de l’onglet Opérations)",IF(SUM($D728)&lt;=0,"Quantité manquante",IF($E728="","Cours manquant",IF(SUM($E728)&lt;0,"Cours négatif","OK"))))))</f>
        <v/>
      </c>
    </row>
    <row r="729" spans="1:7" x14ac:dyDescent="0.25">
      <c r="A729" s="22"/>
      <c r="B729" s="15"/>
      <c r="C729" s="15"/>
      <c r="D729" s="23"/>
      <c r="E729" s="16"/>
      <c r="F729" s="18" t="str">
        <f>IF(OR($D729="",$E729=""),"",SUM($D729)*SUM($E729))</f>
        <v/>
      </c>
      <c r="G729" s="21" t="str">
        <f>IF(AND($A729="",$B729="",$C729="",$D729="",$E729=""),"",IF($A729="","N° de cession manquant",IF(OR(NOT(ISNUMBER($A729)),SUM($A729)&lt;1,SUM($A729)&gt;MAX('Opérations'!$I$14:$I$513),SUM($A729)&lt;&gt;INT(SUM($A729))),"Cession inconnue (colonne I de l’onglet Opérations)",IF(SUM($D729)&lt;=0,"Quantité manquante",IF($E729="","Cours manquant",IF(SUM($E729)&lt;0,"Cours négatif","OK"))))))</f>
        <v/>
      </c>
    </row>
    <row r="730" spans="1:7" x14ac:dyDescent="0.25">
      <c r="A730" s="22"/>
      <c r="B730" s="15"/>
      <c r="C730" s="15"/>
      <c r="D730" s="23"/>
      <c r="E730" s="16"/>
      <c r="F730" s="18" t="str">
        <f>IF(OR($D730="",$E730=""),"",SUM($D730)*SUM($E730))</f>
        <v/>
      </c>
      <c r="G730" s="21" t="str">
        <f>IF(AND($A730="",$B730="",$C730="",$D730="",$E730=""),"",IF($A730="","N° de cession manquant",IF(OR(NOT(ISNUMBER($A730)),SUM($A730)&lt;1,SUM($A730)&gt;MAX('Opérations'!$I$14:$I$513),SUM($A730)&lt;&gt;INT(SUM($A730))),"Cession inconnue (colonne I de l’onglet Opérations)",IF(SUM($D730)&lt;=0,"Quantité manquante",IF($E730="","Cours manquant",IF(SUM($E730)&lt;0,"Cours négatif","OK"))))))</f>
        <v/>
      </c>
    </row>
    <row r="731" spans="1:7" x14ac:dyDescent="0.25">
      <c r="A731" s="22"/>
      <c r="B731" s="15"/>
      <c r="C731" s="15"/>
      <c r="D731" s="23"/>
      <c r="E731" s="16"/>
      <c r="F731" s="18" t="str">
        <f>IF(OR($D731="",$E731=""),"",SUM($D731)*SUM($E731))</f>
        <v/>
      </c>
      <c r="G731" s="21" t="str">
        <f>IF(AND($A731="",$B731="",$C731="",$D731="",$E731=""),"",IF($A731="","N° de cession manquant",IF(OR(NOT(ISNUMBER($A731)),SUM($A731)&lt;1,SUM($A731)&gt;MAX('Opérations'!$I$14:$I$513),SUM($A731)&lt;&gt;INT(SUM($A731))),"Cession inconnue (colonne I de l’onglet Opérations)",IF(SUM($D731)&lt;=0,"Quantité manquante",IF($E731="","Cours manquant",IF(SUM($E731)&lt;0,"Cours négatif","OK"))))))</f>
        <v/>
      </c>
    </row>
    <row r="732" spans="1:7" x14ac:dyDescent="0.25">
      <c r="A732" s="22"/>
      <c r="B732" s="15"/>
      <c r="C732" s="15"/>
      <c r="D732" s="23"/>
      <c r="E732" s="16"/>
      <c r="F732" s="18" t="str">
        <f>IF(OR($D732="",$E732=""),"",SUM($D732)*SUM($E732))</f>
        <v/>
      </c>
      <c r="G732" s="21" t="str">
        <f>IF(AND($A732="",$B732="",$C732="",$D732="",$E732=""),"",IF($A732="","N° de cession manquant",IF(OR(NOT(ISNUMBER($A732)),SUM($A732)&lt;1,SUM($A732)&gt;MAX('Opérations'!$I$14:$I$513),SUM($A732)&lt;&gt;INT(SUM($A732))),"Cession inconnue (colonne I de l’onglet Opérations)",IF(SUM($D732)&lt;=0,"Quantité manquante",IF($E732="","Cours manquant",IF(SUM($E732)&lt;0,"Cours négatif","OK"))))))</f>
        <v/>
      </c>
    </row>
    <row r="733" spans="1:7" x14ac:dyDescent="0.25">
      <c r="A733" s="22"/>
      <c r="B733" s="15"/>
      <c r="C733" s="15"/>
      <c r="D733" s="23"/>
      <c r="E733" s="16"/>
      <c r="F733" s="18" t="str">
        <f>IF(OR($D733="",$E733=""),"",SUM($D733)*SUM($E733))</f>
        <v/>
      </c>
      <c r="G733" s="21" t="str">
        <f>IF(AND($A733="",$B733="",$C733="",$D733="",$E733=""),"",IF($A733="","N° de cession manquant",IF(OR(NOT(ISNUMBER($A733)),SUM($A733)&lt;1,SUM($A733)&gt;MAX('Opérations'!$I$14:$I$513),SUM($A733)&lt;&gt;INT(SUM($A733))),"Cession inconnue (colonne I de l’onglet Opérations)",IF(SUM($D733)&lt;=0,"Quantité manquante",IF($E733="","Cours manquant",IF(SUM($E733)&lt;0,"Cours négatif","OK"))))))</f>
        <v/>
      </c>
    </row>
    <row r="734" spans="1:7" x14ac:dyDescent="0.25">
      <c r="A734" s="22"/>
      <c r="B734" s="15"/>
      <c r="C734" s="15"/>
      <c r="D734" s="23"/>
      <c r="E734" s="16"/>
      <c r="F734" s="18" t="str">
        <f>IF(OR($D734="",$E734=""),"",SUM($D734)*SUM($E734))</f>
        <v/>
      </c>
      <c r="G734" s="21" t="str">
        <f>IF(AND($A734="",$B734="",$C734="",$D734="",$E734=""),"",IF($A734="","N° de cession manquant",IF(OR(NOT(ISNUMBER($A734)),SUM($A734)&lt;1,SUM($A734)&gt;MAX('Opérations'!$I$14:$I$513),SUM($A734)&lt;&gt;INT(SUM($A734))),"Cession inconnue (colonne I de l’onglet Opérations)",IF(SUM($D734)&lt;=0,"Quantité manquante",IF($E734="","Cours manquant",IF(SUM($E734)&lt;0,"Cours négatif","OK"))))))</f>
        <v/>
      </c>
    </row>
    <row r="735" spans="1:7" x14ac:dyDescent="0.25">
      <c r="A735" s="22"/>
      <c r="B735" s="15"/>
      <c r="C735" s="15"/>
      <c r="D735" s="23"/>
      <c r="E735" s="16"/>
      <c r="F735" s="18" t="str">
        <f>IF(OR($D735="",$E735=""),"",SUM($D735)*SUM($E735))</f>
        <v/>
      </c>
      <c r="G735" s="21" t="str">
        <f>IF(AND($A735="",$B735="",$C735="",$D735="",$E735=""),"",IF($A735="","N° de cession manquant",IF(OR(NOT(ISNUMBER($A735)),SUM($A735)&lt;1,SUM($A735)&gt;MAX('Opérations'!$I$14:$I$513),SUM($A735)&lt;&gt;INT(SUM($A735))),"Cession inconnue (colonne I de l’onglet Opérations)",IF(SUM($D735)&lt;=0,"Quantité manquante",IF($E735="","Cours manquant",IF(SUM($E735)&lt;0,"Cours négatif","OK"))))))</f>
        <v/>
      </c>
    </row>
    <row r="736" spans="1:7" x14ac:dyDescent="0.25">
      <c r="A736" s="22"/>
      <c r="B736" s="15"/>
      <c r="C736" s="15"/>
      <c r="D736" s="23"/>
      <c r="E736" s="16"/>
      <c r="F736" s="18" t="str">
        <f>IF(OR($D736="",$E736=""),"",SUM($D736)*SUM($E736))</f>
        <v/>
      </c>
      <c r="G736" s="21" t="str">
        <f>IF(AND($A736="",$B736="",$C736="",$D736="",$E736=""),"",IF($A736="","N° de cession manquant",IF(OR(NOT(ISNUMBER($A736)),SUM($A736)&lt;1,SUM($A736)&gt;MAX('Opérations'!$I$14:$I$513),SUM($A736)&lt;&gt;INT(SUM($A736))),"Cession inconnue (colonne I de l’onglet Opérations)",IF(SUM($D736)&lt;=0,"Quantité manquante",IF($E736="","Cours manquant",IF(SUM($E736)&lt;0,"Cours négatif","OK"))))))</f>
        <v/>
      </c>
    </row>
    <row r="737" spans="1:7" x14ac:dyDescent="0.25">
      <c r="A737" s="22"/>
      <c r="B737" s="15"/>
      <c r="C737" s="15"/>
      <c r="D737" s="23"/>
      <c r="E737" s="16"/>
      <c r="F737" s="18" t="str">
        <f>IF(OR($D737="",$E737=""),"",SUM($D737)*SUM($E737))</f>
        <v/>
      </c>
      <c r="G737" s="21" t="str">
        <f>IF(AND($A737="",$B737="",$C737="",$D737="",$E737=""),"",IF($A737="","N° de cession manquant",IF(OR(NOT(ISNUMBER($A737)),SUM($A737)&lt;1,SUM($A737)&gt;MAX('Opérations'!$I$14:$I$513),SUM($A737)&lt;&gt;INT(SUM($A737))),"Cession inconnue (colonne I de l’onglet Opérations)",IF(SUM($D737)&lt;=0,"Quantité manquante",IF($E737="","Cours manquant",IF(SUM($E737)&lt;0,"Cours négatif","OK"))))))</f>
        <v/>
      </c>
    </row>
    <row r="738" spans="1:7" x14ac:dyDescent="0.25">
      <c r="A738" s="22"/>
      <c r="B738" s="15"/>
      <c r="C738" s="15"/>
      <c r="D738" s="23"/>
      <c r="E738" s="16"/>
      <c r="F738" s="18" t="str">
        <f>IF(OR($D738="",$E738=""),"",SUM($D738)*SUM($E738))</f>
        <v/>
      </c>
      <c r="G738" s="21" t="str">
        <f>IF(AND($A738="",$B738="",$C738="",$D738="",$E738=""),"",IF($A738="","N° de cession manquant",IF(OR(NOT(ISNUMBER($A738)),SUM($A738)&lt;1,SUM($A738)&gt;MAX('Opérations'!$I$14:$I$513),SUM($A738)&lt;&gt;INT(SUM($A738))),"Cession inconnue (colonne I de l’onglet Opérations)",IF(SUM($D738)&lt;=0,"Quantité manquante",IF($E738="","Cours manquant",IF(SUM($E738)&lt;0,"Cours négatif","OK"))))))</f>
        <v/>
      </c>
    </row>
    <row r="739" spans="1:7" x14ac:dyDescent="0.25">
      <c r="A739" s="22"/>
      <c r="B739" s="15"/>
      <c r="C739" s="15"/>
      <c r="D739" s="23"/>
      <c r="E739" s="16"/>
      <c r="F739" s="18" t="str">
        <f>IF(OR($D739="",$E739=""),"",SUM($D739)*SUM($E739))</f>
        <v/>
      </c>
      <c r="G739" s="21" t="str">
        <f>IF(AND($A739="",$B739="",$C739="",$D739="",$E739=""),"",IF($A739="","N° de cession manquant",IF(OR(NOT(ISNUMBER($A739)),SUM($A739)&lt;1,SUM($A739)&gt;MAX('Opérations'!$I$14:$I$513),SUM($A739)&lt;&gt;INT(SUM($A739))),"Cession inconnue (colonne I de l’onglet Opérations)",IF(SUM($D739)&lt;=0,"Quantité manquante",IF($E739="","Cours manquant",IF(SUM($E739)&lt;0,"Cours négatif","OK"))))))</f>
        <v/>
      </c>
    </row>
    <row r="740" spans="1:7" x14ac:dyDescent="0.25">
      <c r="A740" s="22"/>
      <c r="B740" s="15"/>
      <c r="C740" s="15"/>
      <c r="D740" s="23"/>
      <c r="E740" s="16"/>
      <c r="F740" s="18" t="str">
        <f>IF(OR($D740="",$E740=""),"",SUM($D740)*SUM($E740))</f>
        <v/>
      </c>
      <c r="G740" s="21" t="str">
        <f>IF(AND($A740="",$B740="",$C740="",$D740="",$E740=""),"",IF($A740="","N° de cession manquant",IF(OR(NOT(ISNUMBER($A740)),SUM($A740)&lt;1,SUM($A740)&gt;MAX('Opérations'!$I$14:$I$513),SUM($A740)&lt;&gt;INT(SUM($A740))),"Cession inconnue (colonne I de l’onglet Opérations)",IF(SUM($D740)&lt;=0,"Quantité manquante",IF($E740="","Cours manquant",IF(SUM($E740)&lt;0,"Cours négatif","OK"))))))</f>
        <v/>
      </c>
    </row>
    <row r="741" spans="1:7" x14ac:dyDescent="0.25">
      <c r="A741" s="22"/>
      <c r="B741" s="15"/>
      <c r="C741" s="15"/>
      <c r="D741" s="23"/>
      <c r="E741" s="16"/>
      <c r="F741" s="18" t="str">
        <f>IF(OR($D741="",$E741=""),"",SUM($D741)*SUM($E741))</f>
        <v/>
      </c>
      <c r="G741" s="21" t="str">
        <f>IF(AND($A741="",$B741="",$C741="",$D741="",$E741=""),"",IF($A741="","N° de cession manquant",IF(OR(NOT(ISNUMBER($A741)),SUM($A741)&lt;1,SUM($A741)&gt;MAX('Opérations'!$I$14:$I$513),SUM($A741)&lt;&gt;INT(SUM($A741))),"Cession inconnue (colonne I de l’onglet Opérations)",IF(SUM($D741)&lt;=0,"Quantité manquante",IF($E741="","Cours manquant",IF(SUM($E741)&lt;0,"Cours négatif","OK"))))))</f>
        <v/>
      </c>
    </row>
    <row r="742" spans="1:7" x14ac:dyDescent="0.25">
      <c r="A742" s="22"/>
      <c r="B742" s="15"/>
      <c r="C742" s="15"/>
      <c r="D742" s="23"/>
      <c r="E742" s="16"/>
      <c r="F742" s="18" t="str">
        <f>IF(OR($D742="",$E742=""),"",SUM($D742)*SUM($E742))</f>
        <v/>
      </c>
      <c r="G742" s="21" t="str">
        <f>IF(AND($A742="",$B742="",$C742="",$D742="",$E742=""),"",IF($A742="","N° de cession manquant",IF(OR(NOT(ISNUMBER($A742)),SUM($A742)&lt;1,SUM($A742)&gt;MAX('Opérations'!$I$14:$I$513),SUM($A742)&lt;&gt;INT(SUM($A742))),"Cession inconnue (colonne I de l’onglet Opérations)",IF(SUM($D742)&lt;=0,"Quantité manquante",IF($E742="","Cours manquant",IF(SUM($E742)&lt;0,"Cours négatif","OK"))))))</f>
        <v/>
      </c>
    </row>
    <row r="743" spans="1:7" x14ac:dyDescent="0.25">
      <c r="A743" s="22"/>
      <c r="B743" s="15"/>
      <c r="C743" s="15"/>
      <c r="D743" s="23"/>
      <c r="E743" s="16"/>
      <c r="F743" s="18" t="str">
        <f>IF(OR($D743="",$E743=""),"",SUM($D743)*SUM($E743))</f>
        <v/>
      </c>
      <c r="G743" s="21" t="str">
        <f>IF(AND($A743="",$B743="",$C743="",$D743="",$E743=""),"",IF($A743="","N° de cession manquant",IF(OR(NOT(ISNUMBER($A743)),SUM($A743)&lt;1,SUM($A743)&gt;MAX('Opérations'!$I$14:$I$513),SUM($A743)&lt;&gt;INT(SUM($A743))),"Cession inconnue (colonne I de l’onglet Opérations)",IF(SUM($D743)&lt;=0,"Quantité manquante",IF($E743="","Cours manquant",IF(SUM($E743)&lt;0,"Cours négatif","OK"))))))</f>
        <v/>
      </c>
    </row>
    <row r="744" spans="1:7" x14ac:dyDescent="0.25">
      <c r="A744" s="22"/>
      <c r="B744" s="15"/>
      <c r="C744" s="15"/>
      <c r="D744" s="23"/>
      <c r="E744" s="16"/>
      <c r="F744" s="18" t="str">
        <f>IF(OR($D744="",$E744=""),"",SUM($D744)*SUM($E744))</f>
        <v/>
      </c>
      <c r="G744" s="21" t="str">
        <f>IF(AND($A744="",$B744="",$C744="",$D744="",$E744=""),"",IF($A744="","N° de cession manquant",IF(OR(NOT(ISNUMBER($A744)),SUM($A744)&lt;1,SUM($A744)&gt;MAX('Opérations'!$I$14:$I$513),SUM($A744)&lt;&gt;INT(SUM($A744))),"Cession inconnue (colonne I de l’onglet Opérations)",IF(SUM($D744)&lt;=0,"Quantité manquante",IF($E744="","Cours manquant",IF(SUM($E744)&lt;0,"Cours négatif","OK"))))))</f>
        <v/>
      </c>
    </row>
    <row r="745" spans="1:7" x14ac:dyDescent="0.25">
      <c r="A745" s="22"/>
      <c r="B745" s="15"/>
      <c r="C745" s="15"/>
      <c r="D745" s="23"/>
      <c r="E745" s="16"/>
      <c r="F745" s="18" t="str">
        <f>IF(OR($D745="",$E745=""),"",SUM($D745)*SUM($E745))</f>
        <v/>
      </c>
      <c r="G745" s="21" t="str">
        <f>IF(AND($A745="",$B745="",$C745="",$D745="",$E745=""),"",IF($A745="","N° de cession manquant",IF(OR(NOT(ISNUMBER($A745)),SUM($A745)&lt;1,SUM($A745)&gt;MAX('Opérations'!$I$14:$I$513),SUM($A745)&lt;&gt;INT(SUM($A745))),"Cession inconnue (colonne I de l’onglet Opérations)",IF(SUM($D745)&lt;=0,"Quantité manquante",IF($E745="","Cours manquant",IF(SUM($E745)&lt;0,"Cours négatif","OK"))))))</f>
        <v/>
      </c>
    </row>
    <row r="746" spans="1:7" x14ac:dyDescent="0.25">
      <c r="A746" s="22"/>
      <c r="B746" s="15"/>
      <c r="C746" s="15"/>
      <c r="D746" s="23"/>
      <c r="E746" s="16"/>
      <c r="F746" s="18" t="str">
        <f>IF(OR($D746="",$E746=""),"",SUM($D746)*SUM($E746))</f>
        <v/>
      </c>
      <c r="G746" s="21" t="str">
        <f>IF(AND($A746="",$B746="",$C746="",$D746="",$E746=""),"",IF($A746="","N° de cession manquant",IF(OR(NOT(ISNUMBER($A746)),SUM($A746)&lt;1,SUM($A746)&gt;MAX('Opérations'!$I$14:$I$513),SUM($A746)&lt;&gt;INT(SUM($A746))),"Cession inconnue (colonne I de l’onglet Opérations)",IF(SUM($D746)&lt;=0,"Quantité manquante",IF($E746="","Cours manquant",IF(SUM($E746)&lt;0,"Cours négatif","OK"))))))</f>
        <v/>
      </c>
    </row>
    <row r="747" spans="1:7" x14ac:dyDescent="0.25">
      <c r="A747" s="22"/>
      <c r="B747" s="15"/>
      <c r="C747" s="15"/>
      <c r="D747" s="23"/>
      <c r="E747" s="16"/>
      <c r="F747" s="18" t="str">
        <f>IF(OR($D747="",$E747=""),"",SUM($D747)*SUM($E747))</f>
        <v/>
      </c>
      <c r="G747" s="21" t="str">
        <f>IF(AND($A747="",$B747="",$C747="",$D747="",$E747=""),"",IF($A747="","N° de cession manquant",IF(OR(NOT(ISNUMBER($A747)),SUM($A747)&lt;1,SUM($A747)&gt;MAX('Opérations'!$I$14:$I$513),SUM($A747)&lt;&gt;INT(SUM($A747))),"Cession inconnue (colonne I de l’onglet Opérations)",IF(SUM($D747)&lt;=0,"Quantité manquante",IF($E747="","Cours manquant",IF(SUM($E747)&lt;0,"Cours négatif","OK"))))))</f>
        <v/>
      </c>
    </row>
    <row r="748" spans="1:7" x14ac:dyDescent="0.25">
      <c r="A748" s="22"/>
      <c r="B748" s="15"/>
      <c r="C748" s="15"/>
      <c r="D748" s="23"/>
      <c r="E748" s="16"/>
      <c r="F748" s="18" t="str">
        <f>IF(OR($D748="",$E748=""),"",SUM($D748)*SUM($E748))</f>
        <v/>
      </c>
      <c r="G748" s="21" t="str">
        <f>IF(AND($A748="",$B748="",$C748="",$D748="",$E748=""),"",IF($A748="","N° de cession manquant",IF(OR(NOT(ISNUMBER($A748)),SUM($A748)&lt;1,SUM($A748)&gt;MAX('Opérations'!$I$14:$I$513),SUM($A748)&lt;&gt;INT(SUM($A748))),"Cession inconnue (colonne I de l’onglet Opérations)",IF(SUM($D748)&lt;=0,"Quantité manquante",IF($E748="","Cours manquant",IF(SUM($E748)&lt;0,"Cours négatif","OK"))))))</f>
        <v/>
      </c>
    </row>
    <row r="749" spans="1:7" x14ac:dyDescent="0.25">
      <c r="A749" s="22"/>
      <c r="B749" s="15"/>
      <c r="C749" s="15"/>
      <c r="D749" s="23"/>
      <c r="E749" s="16"/>
      <c r="F749" s="18" t="str">
        <f>IF(OR($D749="",$E749=""),"",SUM($D749)*SUM($E749))</f>
        <v/>
      </c>
      <c r="G749" s="21" t="str">
        <f>IF(AND($A749="",$B749="",$C749="",$D749="",$E749=""),"",IF($A749="","N° de cession manquant",IF(OR(NOT(ISNUMBER($A749)),SUM($A749)&lt;1,SUM($A749)&gt;MAX('Opérations'!$I$14:$I$513),SUM($A749)&lt;&gt;INT(SUM($A749))),"Cession inconnue (colonne I de l’onglet Opérations)",IF(SUM($D749)&lt;=0,"Quantité manquante",IF($E749="","Cours manquant",IF(SUM($E749)&lt;0,"Cours négatif","OK"))))))</f>
        <v/>
      </c>
    </row>
    <row r="750" spans="1:7" x14ac:dyDescent="0.25">
      <c r="A750" s="22"/>
      <c r="B750" s="15"/>
      <c r="C750" s="15"/>
      <c r="D750" s="23"/>
      <c r="E750" s="16"/>
      <c r="F750" s="18" t="str">
        <f>IF(OR($D750="",$E750=""),"",SUM($D750)*SUM($E750))</f>
        <v/>
      </c>
      <c r="G750" s="21" t="str">
        <f>IF(AND($A750="",$B750="",$C750="",$D750="",$E750=""),"",IF($A750="","N° de cession manquant",IF(OR(NOT(ISNUMBER($A750)),SUM($A750)&lt;1,SUM($A750)&gt;MAX('Opérations'!$I$14:$I$513),SUM($A750)&lt;&gt;INT(SUM($A750))),"Cession inconnue (colonne I de l’onglet Opérations)",IF(SUM($D750)&lt;=0,"Quantité manquante",IF($E750="","Cours manquant",IF(SUM($E750)&lt;0,"Cours négatif","OK"))))))</f>
        <v/>
      </c>
    </row>
    <row r="751" spans="1:7" x14ac:dyDescent="0.25">
      <c r="A751" s="22"/>
      <c r="B751" s="15"/>
      <c r="C751" s="15"/>
      <c r="D751" s="23"/>
      <c r="E751" s="16"/>
      <c r="F751" s="18" t="str">
        <f>IF(OR($D751="",$E751=""),"",SUM($D751)*SUM($E751))</f>
        <v/>
      </c>
      <c r="G751" s="21" t="str">
        <f>IF(AND($A751="",$B751="",$C751="",$D751="",$E751=""),"",IF($A751="","N° de cession manquant",IF(OR(NOT(ISNUMBER($A751)),SUM($A751)&lt;1,SUM($A751)&gt;MAX('Opérations'!$I$14:$I$513),SUM($A751)&lt;&gt;INT(SUM($A751))),"Cession inconnue (colonne I de l’onglet Opérations)",IF(SUM($D751)&lt;=0,"Quantité manquante",IF($E751="","Cours manquant",IF(SUM($E751)&lt;0,"Cours négatif","OK"))))))</f>
        <v/>
      </c>
    </row>
    <row r="752" spans="1:7" x14ac:dyDescent="0.25">
      <c r="A752" s="22"/>
      <c r="B752" s="15"/>
      <c r="C752" s="15"/>
      <c r="D752" s="23"/>
      <c r="E752" s="16"/>
      <c r="F752" s="18" t="str">
        <f>IF(OR($D752="",$E752=""),"",SUM($D752)*SUM($E752))</f>
        <v/>
      </c>
      <c r="G752" s="21" t="str">
        <f>IF(AND($A752="",$B752="",$C752="",$D752="",$E752=""),"",IF($A752="","N° de cession manquant",IF(OR(NOT(ISNUMBER($A752)),SUM($A752)&lt;1,SUM($A752)&gt;MAX('Opérations'!$I$14:$I$513),SUM($A752)&lt;&gt;INT(SUM($A752))),"Cession inconnue (colonne I de l’onglet Opérations)",IF(SUM($D752)&lt;=0,"Quantité manquante",IF($E752="","Cours manquant",IF(SUM($E752)&lt;0,"Cours négatif","OK"))))))</f>
        <v/>
      </c>
    </row>
    <row r="753" spans="1:7" x14ac:dyDescent="0.25">
      <c r="A753" s="22"/>
      <c r="B753" s="15"/>
      <c r="C753" s="15"/>
      <c r="D753" s="23"/>
      <c r="E753" s="16"/>
      <c r="F753" s="18" t="str">
        <f>IF(OR($D753="",$E753=""),"",SUM($D753)*SUM($E753))</f>
        <v/>
      </c>
      <c r="G753" s="21" t="str">
        <f>IF(AND($A753="",$B753="",$C753="",$D753="",$E753=""),"",IF($A753="","N° de cession manquant",IF(OR(NOT(ISNUMBER($A753)),SUM($A753)&lt;1,SUM($A753)&gt;MAX('Opérations'!$I$14:$I$513),SUM($A753)&lt;&gt;INT(SUM($A753))),"Cession inconnue (colonne I de l’onglet Opérations)",IF(SUM($D753)&lt;=0,"Quantité manquante",IF($E753="","Cours manquant",IF(SUM($E753)&lt;0,"Cours négatif","OK"))))))</f>
        <v/>
      </c>
    </row>
    <row r="754" spans="1:7" x14ac:dyDescent="0.25">
      <c r="A754" s="22"/>
      <c r="B754" s="15"/>
      <c r="C754" s="15"/>
      <c r="D754" s="23"/>
      <c r="E754" s="16"/>
      <c r="F754" s="18" t="str">
        <f>IF(OR($D754="",$E754=""),"",SUM($D754)*SUM($E754))</f>
        <v/>
      </c>
      <c r="G754" s="21" t="str">
        <f>IF(AND($A754="",$B754="",$C754="",$D754="",$E754=""),"",IF($A754="","N° de cession manquant",IF(OR(NOT(ISNUMBER($A754)),SUM($A754)&lt;1,SUM($A754)&gt;MAX('Opérations'!$I$14:$I$513),SUM($A754)&lt;&gt;INT(SUM($A754))),"Cession inconnue (colonne I de l’onglet Opérations)",IF(SUM($D754)&lt;=0,"Quantité manquante",IF($E754="","Cours manquant",IF(SUM($E754)&lt;0,"Cours négatif","OK"))))))</f>
        <v/>
      </c>
    </row>
    <row r="755" spans="1:7" x14ac:dyDescent="0.25">
      <c r="A755" s="22"/>
      <c r="B755" s="15"/>
      <c r="C755" s="15"/>
      <c r="D755" s="23"/>
      <c r="E755" s="16"/>
      <c r="F755" s="18" t="str">
        <f>IF(OR($D755="",$E755=""),"",SUM($D755)*SUM($E755))</f>
        <v/>
      </c>
      <c r="G755" s="21" t="str">
        <f>IF(AND($A755="",$B755="",$C755="",$D755="",$E755=""),"",IF($A755="","N° de cession manquant",IF(OR(NOT(ISNUMBER($A755)),SUM($A755)&lt;1,SUM($A755)&gt;MAX('Opérations'!$I$14:$I$513),SUM($A755)&lt;&gt;INT(SUM($A755))),"Cession inconnue (colonne I de l’onglet Opérations)",IF(SUM($D755)&lt;=0,"Quantité manquante",IF($E755="","Cours manquant",IF(SUM($E755)&lt;0,"Cours négatif","OK"))))))</f>
        <v/>
      </c>
    </row>
    <row r="756" spans="1:7" x14ac:dyDescent="0.25">
      <c r="A756" s="22"/>
      <c r="B756" s="15"/>
      <c r="C756" s="15"/>
      <c r="D756" s="23"/>
      <c r="E756" s="16"/>
      <c r="F756" s="18" t="str">
        <f>IF(OR($D756="",$E756=""),"",SUM($D756)*SUM($E756))</f>
        <v/>
      </c>
      <c r="G756" s="21" t="str">
        <f>IF(AND($A756="",$B756="",$C756="",$D756="",$E756=""),"",IF($A756="","N° de cession manquant",IF(OR(NOT(ISNUMBER($A756)),SUM($A756)&lt;1,SUM($A756)&gt;MAX('Opérations'!$I$14:$I$513),SUM($A756)&lt;&gt;INT(SUM($A756))),"Cession inconnue (colonne I de l’onglet Opérations)",IF(SUM($D756)&lt;=0,"Quantité manquante",IF($E756="","Cours manquant",IF(SUM($E756)&lt;0,"Cours négatif","OK"))))))</f>
        <v/>
      </c>
    </row>
    <row r="757" spans="1:7" x14ac:dyDescent="0.25">
      <c r="A757" s="22"/>
      <c r="B757" s="15"/>
      <c r="C757" s="15"/>
      <c r="D757" s="23"/>
      <c r="E757" s="16"/>
      <c r="F757" s="18" t="str">
        <f>IF(OR($D757="",$E757=""),"",SUM($D757)*SUM($E757))</f>
        <v/>
      </c>
      <c r="G757" s="21" t="str">
        <f>IF(AND($A757="",$B757="",$C757="",$D757="",$E757=""),"",IF($A757="","N° de cession manquant",IF(OR(NOT(ISNUMBER($A757)),SUM($A757)&lt;1,SUM($A757)&gt;MAX('Opérations'!$I$14:$I$513),SUM($A757)&lt;&gt;INT(SUM($A757))),"Cession inconnue (colonne I de l’onglet Opérations)",IF(SUM($D757)&lt;=0,"Quantité manquante",IF($E757="","Cours manquant",IF(SUM($E757)&lt;0,"Cours négatif","OK"))))))</f>
        <v/>
      </c>
    </row>
    <row r="758" spans="1:7" x14ac:dyDescent="0.25">
      <c r="A758" s="22"/>
      <c r="B758" s="15"/>
      <c r="C758" s="15"/>
      <c r="D758" s="23"/>
      <c r="E758" s="16"/>
      <c r="F758" s="18" t="str">
        <f>IF(OR($D758="",$E758=""),"",SUM($D758)*SUM($E758))</f>
        <v/>
      </c>
      <c r="G758" s="21" t="str">
        <f>IF(AND($A758="",$B758="",$C758="",$D758="",$E758=""),"",IF($A758="","N° de cession manquant",IF(OR(NOT(ISNUMBER($A758)),SUM($A758)&lt;1,SUM($A758)&gt;MAX('Opérations'!$I$14:$I$513),SUM($A758)&lt;&gt;INT(SUM($A758))),"Cession inconnue (colonne I de l’onglet Opérations)",IF(SUM($D758)&lt;=0,"Quantité manquante",IF($E758="","Cours manquant",IF(SUM($E758)&lt;0,"Cours négatif","OK"))))))</f>
        <v/>
      </c>
    </row>
    <row r="759" spans="1:7" x14ac:dyDescent="0.25">
      <c r="A759" s="22"/>
      <c r="B759" s="15"/>
      <c r="C759" s="15"/>
      <c r="D759" s="23"/>
      <c r="E759" s="16"/>
      <c r="F759" s="18" t="str">
        <f>IF(OR($D759="",$E759=""),"",SUM($D759)*SUM($E759))</f>
        <v/>
      </c>
      <c r="G759" s="21" t="str">
        <f>IF(AND($A759="",$B759="",$C759="",$D759="",$E759=""),"",IF($A759="","N° de cession manquant",IF(OR(NOT(ISNUMBER($A759)),SUM($A759)&lt;1,SUM($A759)&gt;MAX('Opérations'!$I$14:$I$513),SUM($A759)&lt;&gt;INT(SUM($A759))),"Cession inconnue (colonne I de l’onglet Opérations)",IF(SUM($D759)&lt;=0,"Quantité manquante",IF($E759="","Cours manquant",IF(SUM($E759)&lt;0,"Cours négatif","OK"))))))</f>
        <v/>
      </c>
    </row>
    <row r="760" spans="1:7" x14ac:dyDescent="0.25">
      <c r="A760" s="22"/>
      <c r="B760" s="15"/>
      <c r="C760" s="15"/>
      <c r="D760" s="23"/>
      <c r="E760" s="16"/>
      <c r="F760" s="18" t="str">
        <f>IF(OR($D760="",$E760=""),"",SUM($D760)*SUM($E760))</f>
        <v/>
      </c>
      <c r="G760" s="21" t="str">
        <f>IF(AND($A760="",$B760="",$C760="",$D760="",$E760=""),"",IF($A760="","N° de cession manquant",IF(OR(NOT(ISNUMBER($A760)),SUM($A760)&lt;1,SUM($A760)&gt;MAX('Opérations'!$I$14:$I$513),SUM($A760)&lt;&gt;INT(SUM($A760))),"Cession inconnue (colonne I de l’onglet Opérations)",IF(SUM($D760)&lt;=0,"Quantité manquante",IF($E760="","Cours manquant",IF(SUM($E760)&lt;0,"Cours négatif","OK"))))))</f>
        <v/>
      </c>
    </row>
    <row r="761" spans="1:7" x14ac:dyDescent="0.25">
      <c r="A761" s="22"/>
      <c r="B761" s="15"/>
      <c r="C761" s="15"/>
      <c r="D761" s="23"/>
      <c r="E761" s="16"/>
      <c r="F761" s="18" t="str">
        <f>IF(OR($D761="",$E761=""),"",SUM($D761)*SUM($E761))</f>
        <v/>
      </c>
      <c r="G761" s="21" t="str">
        <f>IF(AND($A761="",$B761="",$C761="",$D761="",$E761=""),"",IF($A761="","N° de cession manquant",IF(OR(NOT(ISNUMBER($A761)),SUM($A761)&lt;1,SUM($A761)&gt;MAX('Opérations'!$I$14:$I$513),SUM($A761)&lt;&gt;INT(SUM($A761))),"Cession inconnue (colonne I de l’onglet Opérations)",IF(SUM($D761)&lt;=0,"Quantité manquante",IF($E761="","Cours manquant",IF(SUM($E761)&lt;0,"Cours négatif","OK"))))))</f>
        <v/>
      </c>
    </row>
    <row r="762" spans="1:7" x14ac:dyDescent="0.25">
      <c r="A762" s="22"/>
      <c r="B762" s="15"/>
      <c r="C762" s="15"/>
      <c r="D762" s="23"/>
      <c r="E762" s="16"/>
      <c r="F762" s="18" t="str">
        <f>IF(OR($D762="",$E762=""),"",SUM($D762)*SUM($E762))</f>
        <v/>
      </c>
      <c r="G762" s="21" t="str">
        <f>IF(AND($A762="",$B762="",$C762="",$D762="",$E762=""),"",IF($A762="","N° de cession manquant",IF(OR(NOT(ISNUMBER($A762)),SUM($A762)&lt;1,SUM($A762)&gt;MAX('Opérations'!$I$14:$I$513),SUM($A762)&lt;&gt;INT(SUM($A762))),"Cession inconnue (colonne I de l’onglet Opérations)",IF(SUM($D762)&lt;=0,"Quantité manquante",IF($E762="","Cours manquant",IF(SUM($E762)&lt;0,"Cours négatif","OK"))))))</f>
        <v/>
      </c>
    </row>
    <row r="763" spans="1:7" x14ac:dyDescent="0.25">
      <c r="A763" s="22"/>
      <c r="B763" s="15"/>
      <c r="C763" s="15"/>
      <c r="D763" s="23"/>
      <c r="E763" s="16"/>
      <c r="F763" s="18" t="str">
        <f>IF(OR($D763="",$E763=""),"",SUM($D763)*SUM($E763))</f>
        <v/>
      </c>
      <c r="G763" s="21" t="str">
        <f>IF(AND($A763="",$B763="",$C763="",$D763="",$E763=""),"",IF($A763="","N° de cession manquant",IF(OR(NOT(ISNUMBER($A763)),SUM($A763)&lt;1,SUM($A763)&gt;MAX('Opérations'!$I$14:$I$513),SUM($A763)&lt;&gt;INT(SUM($A763))),"Cession inconnue (colonne I de l’onglet Opérations)",IF(SUM($D763)&lt;=0,"Quantité manquante",IF($E763="","Cours manquant",IF(SUM($E763)&lt;0,"Cours négatif","OK"))))))</f>
        <v/>
      </c>
    </row>
    <row r="764" spans="1:7" x14ac:dyDescent="0.25">
      <c r="A764" s="22"/>
      <c r="B764" s="15"/>
      <c r="C764" s="15"/>
      <c r="D764" s="23"/>
      <c r="E764" s="16"/>
      <c r="F764" s="18" t="str">
        <f>IF(OR($D764="",$E764=""),"",SUM($D764)*SUM($E764))</f>
        <v/>
      </c>
      <c r="G764" s="21" t="str">
        <f>IF(AND($A764="",$B764="",$C764="",$D764="",$E764=""),"",IF($A764="","N° de cession manquant",IF(OR(NOT(ISNUMBER($A764)),SUM($A764)&lt;1,SUM($A764)&gt;MAX('Opérations'!$I$14:$I$513),SUM($A764)&lt;&gt;INT(SUM($A764))),"Cession inconnue (colonne I de l’onglet Opérations)",IF(SUM($D764)&lt;=0,"Quantité manquante",IF($E764="","Cours manquant",IF(SUM($E764)&lt;0,"Cours négatif","OK"))))))</f>
        <v/>
      </c>
    </row>
    <row r="765" spans="1:7" x14ac:dyDescent="0.25">
      <c r="A765" s="22"/>
      <c r="B765" s="15"/>
      <c r="C765" s="15"/>
      <c r="D765" s="23"/>
      <c r="E765" s="16"/>
      <c r="F765" s="18" t="str">
        <f>IF(OR($D765="",$E765=""),"",SUM($D765)*SUM($E765))</f>
        <v/>
      </c>
      <c r="G765" s="21" t="str">
        <f>IF(AND($A765="",$B765="",$C765="",$D765="",$E765=""),"",IF($A765="","N° de cession manquant",IF(OR(NOT(ISNUMBER($A765)),SUM($A765)&lt;1,SUM($A765)&gt;MAX('Opérations'!$I$14:$I$513),SUM($A765)&lt;&gt;INT(SUM($A765))),"Cession inconnue (colonne I de l’onglet Opérations)",IF(SUM($D765)&lt;=0,"Quantité manquante",IF($E765="","Cours manquant",IF(SUM($E765)&lt;0,"Cours négatif","OK"))))))</f>
        <v/>
      </c>
    </row>
    <row r="766" spans="1:7" x14ac:dyDescent="0.25">
      <c r="A766" s="22"/>
      <c r="B766" s="15"/>
      <c r="C766" s="15"/>
      <c r="D766" s="23"/>
      <c r="E766" s="16"/>
      <c r="F766" s="18" t="str">
        <f>IF(OR($D766="",$E766=""),"",SUM($D766)*SUM($E766))</f>
        <v/>
      </c>
      <c r="G766" s="21" t="str">
        <f>IF(AND($A766="",$B766="",$C766="",$D766="",$E766=""),"",IF($A766="","N° de cession manquant",IF(OR(NOT(ISNUMBER($A766)),SUM($A766)&lt;1,SUM($A766)&gt;MAX('Opérations'!$I$14:$I$513),SUM($A766)&lt;&gt;INT(SUM($A766))),"Cession inconnue (colonne I de l’onglet Opérations)",IF(SUM($D766)&lt;=0,"Quantité manquante",IF($E766="","Cours manquant",IF(SUM($E766)&lt;0,"Cours négatif","OK"))))))</f>
        <v/>
      </c>
    </row>
    <row r="767" spans="1:7" x14ac:dyDescent="0.25">
      <c r="A767" s="22"/>
      <c r="B767" s="15"/>
      <c r="C767" s="15"/>
      <c r="D767" s="23"/>
      <c r="E767" s="16"/>
      <c r="F767" s="18" t="str">
        <f>IF(OR($D767="",$E767=""),"",SUM($D767)*SUM($E767))</f>
        <v/>
      </c>
      <c r="G767" s="21" t="str">
        <f>IF(AND($A767="",$B767="",$C767="",$D767="",$E767=""),"",IF($A767="","N° de cession manquant",IF(OR(NOT(ISNUMBER($A767)),SUM($A767)&lt;1,SUM($A767)&gt;MAX('Opérations'!$I$14:$I$513),SUM($A767)&lt;&gt;INT(SUM($A767))),"Cession inconnue (colonne I de l’onglet Opérations)",IF(SUM($D767)&lt;=0,"Quantité manquante",IF($E767="","Cours manquant",IF(SUM($E767)&lt;0,"Cours négatif","OK"))))))</f>
        <v/>
      </c>
    </row>
    <row r="768" spans="1:7" x14ac:dyDescent="0.25">
      <c r="A768" s="22"/>
      <c r="B768" s="15"/>
      <c r="C768" s="15"/>
      <c r="D768" s="23"/>
      <c r="E768" s="16"/>
      <c r="F768" s="18" t="str">
        <f>IF(OR($D768="",$E768=""),"",SUM($D768)*SUM($E768))</f>
        <v/>
      </c>
      <c r="G768" s="21" t="str">
        <f>IF(AND($A768="",$B768="",$C768="",$D768="",$E768=""),"",IF($A768="","N° de cession manquant",IF(OR(NOT(ISNUMBER($A768)),SUM($A768)&lt;1,SUM($A768)&gt;MAX('Opérations'!$I$14:$I$513),SUM($A768)&lt;&gt;INT(SUM($A768))),"Cession inconnue (colonne I de l’onglet Opérations)",IF(SUM($D768)&lt;=0,"Quantité manquante",IF($E768="","Cours manquant",IF(SUM($E768)&lt;0,"Cours négatif","OK"))))))</f>
        <v/>
      </c>
    </row>
    <row r="769" spans="1:7" x14ac:dyDescent="0.25">
      <c r="A769" s="22"/>
      <c r="B769" s="15"/>
      <c r="C769" s="15"/>
      <c r="D769" s="23"/>
      <c r="E769" s="16"/>
      <c r="F769" s="18" t="str">
        <f>IF(OR($D769="",$E769=""),"",SUM($D769)*SUM($E769))</f>
        <v/>
      </c>
      <c r="G769" s="21" t="str">
        <f>IF(AND($A769="",$B769="",$C769="",$D769="",$E769=""),"",IF($A769="","N° de cession manquant",IF(OR(NOT(ISNUMBER($A769)),SUM($A769)&lt;1,SUM($A769)&gt;MAX('Opérations'!$I$14:$I$513),SUM($A769)&lt;&gt;INT(SUM($A769))),"Cession inconnue (colonne I de l’onglet Opérations)",IF(SUM($D769)&lt;=0,"Quantité manquante",IF($E769="","Cours manquant",IF(SUM($E769)&lt;0,"Cours négatif","OK"))))))</f>
        <v/>
      </c>
    </row>
    <row r="770" spans="1:7" x14ac:dyDescent="0.25">
      <c r="A770" s="22"/>
      <c r="B770" s="15"/>
      <c r="C770" s="15"/>
      <c r="D770" s="23"/>
      <c r="E770" s="16"/>
      <c r="F770" s="18" t="str">
        <f>IF(OR($D770="",$E770=""),"",SUM($D770)*SUM($E770))</f>
        <v/>
      </c>
      <c r="G770" s="21" t="str">
        <f>IF(AND($A770="",$B770="",$C770="",$D770="",$E770=""),"",IF($A770="","N° de cession manquant",IF(OR(NOT(ISNUMBER($A770)),SUM($A770)&lt;1,SUM($A770)&gt;MAX('Opérations'!$I$14:$I$513),SUM($A770)&lt;&gt;INT(SUM($A770))),"Cession inconnue (colonne I de l’onglet Opérations)",IF(SUM($D770)&lt;=0,"Quantité manquante",IF($E770="","Cours manquant",IF(SUM($E770)&lt;0,"Cours négatif","OK"))))))</f>
        <v/>
      </c>
    </row>
    <row r="771" spans="1:7" x14ac:dyDescent="0.25">
      <c r="A771" s="22"/>
      <c r="B771" s="15"/>
      <c r="C771" s="15"/>
      <c r="D771" s="23"/>
      <c r="E771" s="16"/>
      <c r="F771" s="18" t="str">
        <f>IF(OR($D771="",$E771=""),"",SUM($D771)*SUM($E771))</f>
        <v/>
      </c>
      <c r="G771" s="21" t="str">
        <f>IF(AND($A771="",$B771="",$C771="",$D771="",$E771=""),"",IF($A771="","N° de cession manquant",IF(OR(NOT(ISNUMBER($A771)),SUM($A771)&lt;1,SUM($A771)&gt;MAX('Opérations'!$I$14:$I$513),SUM($A771)&lt;&gt;INT(SUM($A771))),"Cession inconnue (colonne I de l’onglet Opérations)",IF(SUM($D771)&lt;=0,"Quantité manquante",IF($E771="","Cours manquant",IF(SUM($E771)&lt;0,"Cours négatif","OK"))))))</f>
        <v/>
      </c>
    </row>
    <row r="772" spans="1:7" x14ac:dyDescent="0.25">
      <c r="A772" s="22"/>
      <c r="B772" s="15"/>
      <c r="C772" s="15"/>
      <c r="D772" s="23"/>
      <c r="E772" s="16"/>
      <c r="F772" s="18" t="str">
        <f>IF(OR($D772="",$E772=""),"",SUM($D772)*SUM($E772))</f>
        <v/>
      </c>
      <c r="G772" s="21" t="str">
        <f>IF(AND($A772="",$B772="",$C772="",$D772="",$E772=""),"",IF($A772="","N° de cession manquant",IF(OR(NOT(ISNUMBER($A772)),SUM($A772)&lt;1,SUM($A772)&gt;MAX('Opérations'!$I$14:$I$513),SUM($A772)&lt;&gt;INT(SUM($A772))),"Cession inconnue (colonne I de l’onglet Opérations)",IF(SUM($D772)&lt;=0,"Quantité manquante",IF($E772="","Cours manquant",IF(SUM($E772)&lt;0,"Cours négatif","OK"))))))</f>
        <v/>
      </c>
    </row>
    <row r="773" spans="1:7" x14ac:dyDescent="0.25">
      <c r="A773" s="22"/>
      <c r="B773" s="15"/>
      <c r="C773" s="15"/>
      <c r="D773" s="23"/>
      <c r="E773" s="16"/>
      <c r="F773" s="18" t="str">
        <f>IF(OR($D773="",$E773=""),"",SUM($D773)*SUM($E773))</f>
        <v/>
      </c>
      <c r="G773" s="21" t="str">
        <f>IF(AND($A773="",$B773="",$C773="",$D773="",$E773=""),"",IF($A773="","N° de cession manquant",IF(OR(NOT(ISNUMBER($A773)),SUM($A773)&lt;1,SUM($A773)&gt;MAX('Opérations'!$I$14:$I$513),SUM($A773)&lt;&gt;INT(SUM($A773))),"Cession inconnue (colonne I de l’onglet Opérations)",IF(SUM($D773)&lt;=0,"Quantité manquante",IF($E773="","Cours manquant",IF(SUM($E773)&lt;0,"Cours négatif","OK"))))))</f>
        <v/>
      </c>
    </row>
    <row r="774" spans="1:7" x14ac:dyDescent="0.25">
      <c r="A774" s="22"/>
      <c r="B774" s="15"/>
      <c r="C774" s="15"/>
      <c r="D774" s="23"/>
      <c r="E774" s="16"/>
      <c r="F774" s="18" t="str">
        <f>IF(OR($D774="",$E774=""),"",SUM($D774)*SUM($E774))</f>
        <v/>
      </c>
      <c r="G774" s="21" t="str">
        <f>IF(AND($A774="",$B774="",$C774="",$D774="",$E774=""),"",IF($A774="","N° de cession manquant",IF(OR(NOT(ISNUMBER($A774)),SUM($A774)&lt;1,SUM($A774)&gt;MAX('Opérations'!$I$14:$I$513),SUM($A774)&lt;&gt;INT(SUM($A774))),"Cession inconnue (colonne I de l’onglet Opérations)",IF(SUM($D774)&lt;=0,"Quantité manquante",IF($E774="","Cours manquant",IF(SUM($E774)&lt;0,"Cours négatif","OK"))))))</f>
        <v/>
      </c>
    </row>
    <row r="775" spans="1:7" x14ac:dyDescent="0.25">
      <c r="A775" s="22"/>
      <c r="B775" s="15"/>
      <c r="C775" s="15"/>
      <c r="D775" s="23"/>
      <c r="E775" s="16"/>
      <c r="F775" s="18" t="str">
        <f>IF(OR($D775="",$E775=""),"",SUM($D775)*SUM($E775))</f>
        <v/>
      </c>
      <c r="G775" s="21" t="str">
        <f>IF(AND($A775="",$B775="",$C775="",$D775="",$E775=""),"",IF($A775="","N° de cession manquant",IF(OR(NOT(ISNUMBER($A775)),SUM($A775)&lt;1,SUM($A775)&gt;MAX('Opérations'!$I$14:$I$513),SUM($A775)&lt;&gt;INT(SUM($A775))),"Cession inconnue (colonne I de l’onglet Opérations)",IF(SUM($D775)&lt;=0,"Quantité manquante",IF($E775="","Cours manquant",IF(SUM($E775)&lt;0,"Cours négatif","OK"))))))</f>
        <v/>
      </c>
    </row>
    <row r="776" spans="1:7" x14ac:dyDescent="0.25">
      <c r="A776" s="22"/>
      <c r="B776" s="15"/>
      <c r="C776" s="15"/>
      <c r="D776" s="23"/>
      <c r="E776" s="16"/>
      <c r="F776" s="18" t="str">
        <f>IF(OR($D776="",$E776=""),"",SUM($D776)*SUM($E776))</f>
        <v/>
      </c>
      <c r="G776" s="21" t="str">
        <f>IF(AND($A776="",$B776="",$C776="",$D776="",$E776=""),"",IF($A776="","N° de cession manquant",IF(OR(NOT(ISNUMBER($A776)),SUM($A776)&lt;1,SUM($A776)&gt;MAX('Opérations'!$I$14:$I$513),SUM($A776)&lt;&gt;INT(SUM($A776))),"Cession inconnue (colonne I de l’onglet Opérations)",IF(SUM($D776)&lt;=0,"Quantité manquante",IF($E776="","Cours manquant",IF(SUM($E776)&lt;0,"Cours négatif","OK"))))))</f>
        <v/>
      </c>
    </row>
    <row r="777" spans="1:7" x14ac:dyDescent="0.25">
      <c r="A777" s="22"/>
      <c r="B777" s="15"/>
      <c r="C777" s="15"/>
      <c r="D777" s="23"/>
      <c r="E777" s="16"/>
      <c r="F777" s="18" t="str">
        <f>IF(OR($D777="",$E777=""),"",SUM($D777)*SUM($E777))</f>
        <v/>
      </c>
      <c r="G777" s="21" t="str">
        <f>IF(AND($A777="",$B777="",$C777="",$D777="",$E777=""),"",IF($A777="","N° de cession manquant",IF(OR(NOT(ISNUMBER($A777)),SUM($A777)&lt;1,SUM($A777)&gt;MAX('Opérations'!$I$14:$I$513),SUM($A777)&lt;&gt;INT(SUM($A777))),"Cession inconnue (colonne I de l’onglet Opérations)",IF(SUM($D777)&lt;=0,"Quantité manquante",IF($E777="","Cours manquant",IF(SUM($E777)&lt;0,"Cours négatif","OK"))))))</f>
        <v/>
      </c>
    </row>
    <row r="778" spans="1:7" x14ac:dyDescent="0.25">
      <c r="A778" s="22"/>
      <c r="B778" s="15"/>
      <c r="C778" s="15"/>
      <c r="D778" s="23"/>
      <c r="E778" s="16"/>
      <c r="F778" s="18" t="str">
        <f>IF(OR($D778="",$E778=""),"",SUM($D778)*SUM($E778))</f>
        <v/>
      </c>
      <c r="G778" s="21" t="str">
        <f>IF(AND($A778="",$B778="",$C778="",$D778="",$E778=""),"",IF($A778="","N° de cession manquant",IF(OR(NOT(ISNUMBER($A778)),SUM($A778)&lt;1,SUM($A778)&gt;MAX('Opérations'!$I$14:$I$513),SUM($A778)&lt;&gt;INT(SUM($A778))),"Cession inconnue (colonne I de l’onglet Opérations)",IF(SUM($D778)&lt;=0,"Quantité manquante",IF($E778="","Cours manquant",IF(SUM($E778)&lt;0,"Cours négatif","OK"))))))</f>
        <v/>
      </c>
    </row>
    <row r="779" spans="1:7" x14ac:dyDescent="0.25">
      <c r="A779" s="22"/>
      <c r="B779" s="15"/>
      <c r="C779" s="15"/>
      <c r="D779" s="23"/>
      <c r="E779" s="16"/>
      <c r="F779" s="18" t="str">
        <f>IF(OR($D779="",$E779=""),"",SUM($D779)*SUM($E779))</f>
        <v/>
      </c>
      <c r="G779" s="21" t="str">
        <f>IF(AND($A779="",$B779="",$C779="",$D779="",$E779=""),"",IF($A779="","N° de cession manquant",IF(OR(NOT(ISNUMBER($A779)),SUM($A779)&lt;1,SUM($A779)&gt;MAX('Opérations'!$I$14:$I$513),SUM($A779)&lt;&gt;INT(SUM($A779))),"Cession inconnue (colonne I de l’onglet Opérations)",IF(SUM($D779)&lt;=0,"Quantité manquante",IF($E779="","Cours manquant",IF(SUM($E779)&lt;0,"Cours négatif","OK"))))))</f>
        <v/>
      </c>
    </row>
    <row r="780" spans="1:7" x14ac:dyDescent="0.25">
      <c r="A780" s="22"/>
      <c r="B780" s="15"/>
      <c r="C780" s="15"/>
      <c r="D780" s="23"/>
      <c r="E780" s="16"/>
      <c r="F780" s="18" t="str">
        <f>IF(OR($D780="",$E780=""),"",SUM($D780)*SUM($E780))</f>
        <v/>
      </c>
      <c r="G780" s="21" t="str">
        <f>IF(AND($A780="",$B780="",$C780="",$D780="",$E780=""),"",IF($A780="","N° de cession manquant",IF(OR(NOT(ISNUMBER($A780)),SUM($A780)&lt;1,SUM($A780)&gt;MAX('Opérations'!$I$14:$I$513),SUM($A780)&lt;&gt;INT(SUM($A780))),"Cession inconnue (colonne I de l’onglet Opérations)",IF(SUM($D780)&lt;=0,"Quantité manquante",IF($E780="","Cours manquant",IF(SUM($E780)&lt;0,"Cours négatif","OK"))))))</f>
        <v/>
      </c>
    </row>
    <row r="781" spans="1:7" x14ac:dyDescent="0.25">
      <c r="A781" s="22"/>
      <c r="B781" s="15"/>
      <c r="C781" s="15"/>
      <c r="D781" s="23"/>
      <c r="E781" s="16"/>
      <c r="F781" s="18" t="str">
        <f>IF(OR($D781="",$E781=""),"",SUM($D781)*SUM($E781))</f>
        <v/>
      </c>
      <c r="G781" s="21" t="str">
        <f>IF(AND($A781="",$B781="",$C781="",$D781="",$E781=""),"",IF($A781="","N° de cession manquant",IF(OR(NOT(ISNUMBER($A781)),SUM($A781)&lt;1,SUM($A781)&gt;MAX('Opérations'!$I$14:$I$513),SUM($A781)&lt;&gt;INT(SUM($A781))),"Cession inconnue (colonne I de l’onglet Opérations)",IF(SUM($D781)&lt;=0,"Quantité manquante",IF($E781="","Cours manquant",IF(SUM($E781)&lt;0,"Cours négatif","OK"))))))</f>
        <v/>
      </c>
    </row>
    <row r="782" spans="1:7" x14ac:dyDescent="0.25">
      <c r="A782" s="22"/>
      <c r="B782" s="15"/>
      <c r="C782" s="15"/>
      <c r="D782" s="23"/>
      <c r="E782" s="16"/>
      <c r="F782" s="18" t="str">
        <f>IF(OR($D782="",$E782=""),"",SUM($D782)*SUM($E782))</f>
        <v/>
      </c>
      <c r="G782" s="21" t="str">
        <f>IF(AND($A782="",$B782="",$C782="",$D782="",$E782=""),"",IF($A782="","N° de cession manquant",IF(OR(NOT(ISNUMBER($A782)),SUM($A782)&lt;1,SUM($A782)&gt;MAX('Opérations'!$I$14:$I$513),SUM($A782)&lt;&gt;INT(SUM($A782))),"Cession inconnue (colonne I de l’onglet Opérations)",IF(SUM($D782)&lt;=0,"Quantité manquante",IF($E782="","Cours manquant",IF(SUM($E782)&lt;0,"Cours négatif","OK"))))))</f>
        <v/>
      </c>
    </row>
    <row r="783" spans="1:7" x14ac:dyDescent="0.25">
      <c r="A783" s="22"/>
      <c r="B783" s="15"/>
      <c r="C783" s="15"/>
      <c r="D783" s="23"/>
      <c r="E783" s="16"/>
      <c r="F783" s="18" t="str">
        <f>IF(OR($D783="",$E783=""),"",SUM($D783)*SUM($E783))</f>
        <v/>
      </c>
      <c r="G783" s="21" t="str">
        <f>IF(AND($A783="",$B783="",$C783="",$D783="",$E783=""),"",IF($A783="","N° de cession manquant",IF(OR(NOT(ISNUMBER($A783)),SUM($A783)&lt;1,SUM($A783)&gt;MAX('Opérations'!$I$14:$I$513),SUM($A783)&lt;&gt;INT(SUM($A783))),"Cession inconnue (colonne I de l’onglet Opérations)",IF(SUM($D783)&lt;=0,"Quantité manquante",IF($E783="","Cours manquant",IF(SUM($E783)&lt;0,"Cours négatif","OK"))))))</f>
        <v/>
      </c>
    </row>
    <row r="784" spans="1:7" x14ac:dyDescent="0.25">
      <c r="A784" s="22"/>
      <c r="B784" s="15"/>
      <c r="C784" s="15"/>
      <c r="D784" s="23"/>
      <c r="E784" s="16"/>
      <c r="F784" s="18" t="str">
        <f>IF(OR($D784="",$E784=""),"",SUM($D784)*SUM($E784))</f>
        <v/>
      </c>
      <c r="G784" s="21" t="str">
        <f>IF(AND($A784="",$B784="",$C784="",$D784="",$E784=""),"",IF($A784="","N° de cession manquant",IF(OR(NOT(ISNUMBER($A784)),SUM($A784)&lt;1,SUM($A784)&gt;MAX('Opérations'!$I$14:$I$513),SUM($A784)&lt;&gt;INT(SUM($A784))),"Cession inconnue (colonne I de l’onglet Opérations)",IF(SUM($D784)&lt;=0,"Quantité manquante",IF($E784="","Cours manquant",IF(SUM($E784)&lt;0,"Cours négatif","OK"))))))</f>
        <v/>
      </c>
    </row>
    <row r="785" spans="1:7" x14ac:dyDescent="0.25">
      <c r="A785" s="22"/>
      <c r="B785" s="15"/>
      <c r="C785" s="15"/>
      <c r="D785" s="23"/>
      <c r="E785" s="16"/>
      <c r="F785" s="18" t="str">
        <f>IF(OR($D785="",$E785=""),"",SUM($D785)*SUM($E785))</f>
        <v/>
      </c>
      <c r="G785" s="21" t="str">
        <f>IF(AND($A785="",$B785="",$C785="",$D785="",$E785=""),"",IF($A785="","N° de cession manquant",IF(OR(NOT(ISNUMBER($A785)),SUM($A785)&lt;1,SUM($A785)&gt;MAX('Opérations'!$I$14:$I$513),SUM($A785)&lt;&gt;INT(SUM($A785))),"Cession inconnue (colonne I de l’onglet Opérations)",IF(SUM($D785)&lt;=0,"Quantité manquante",IF($E785="","Cours manquant",IF(SUM($E785)&lt;0,"Cours négatif","OK"))))))</f>
        <v/>
      </c>
    </row>
    <row r="786" spans="1:7" x14ac:dyDescent="0.25">
      <c r="A786" s="22"/>
      <c r="B786" s="15"/>
      <c r="C786" s="15"/>
      <c r="D786" s="23"/>
      <c r="E786" s="16"/>
      <c r="F786" s="18" t="str">
        <f>IF(OR($D786="",$E786=""),"",SUM($D786)*SUM($E786))</f>
        <v/>
      </c>
      <c r="G786" s="21" t="str">
        <f>IF(AND($A786="",$B786="",$C786="",$D786="",$E786=""),"",IF($A786="","N° de cession manquant",IF(OR(NOT(ISNUMBER($A786)),SUM($A786)&lt;1,SUM($A786)&gt;MAX('Opérations'!$I$14:$I$513),SUM($A786)&lt;&gt;INT(SUM($A786))),"Cession inconnue (colonne I de l’onglet Opérations)",IF(SUM($D786)&lt;=0,"Quantité manquante",IF($E786="","Cours manquant",IF(SUM($E786)&lt;0,"Cours négatif","OK"))))))</f>
        <v/>
      </c>
    </row>
    <row r="787" spans="1:7" x14ac:dyDescent="0.25">
      <c r="A787" s="22"/>
      <c r="B787" s="15"/>
      <c r="C787" s="15"/>
      <c r="D787" s="23"/>
      <c r="E787" s="16"/>
      <c r="F787" s="18" t="str">
        <f>IF(OR($D787="",$E787=""),"",SUM($D787)*SUM($E787))</f>
        <v/>
      </c>
      <c r="G787" s="21" t="str">
        <f>IF(AND($A787="",$B787="",$C787="",$D787="",$E787=""),"",IF($A787="","N° de cession manquant",IF(OR(NOT(ISNUMBER($A787)),SUM($A787)&lt;1,SUM($A787)&gt;MAX('Opérations'!$I$14:$I$513),SUM($A787)&lt;&gt;INT(SUM($A787))),"Cession inconnue (colonne I de l’onglet Opérations)",IF(SUM($D787)&lt;=0,"Quantité manquante",IF($E787="","Cours manquant",IF(SUM($E787)&lt;0,"Cours négatif","OK"))))))</f>
        <v/>
      </c>
    </row>
    <row r="788" spans="1:7" x14ac:dyDescent="0.25">
      <c r="A788" s="22"/>
      <c r="B788" s="15"/>
      <c r="C788" s="15"/>
      <c r="D788" s="23"/>
      <c r="E788" s="16"/>
      <c r="F788" s="18" t="str">
        <f>IF(OR($D788="",$E788=""),"",SUM($D788)*SUM($E788))</f>
        <v/>
      </c>
      <c r="G788" s="21" t="str">
        <f>IF(AND($A788="",$B788="",$C788="",$D788="",$E788=""),"",IF($A788="","N° de cession manquant",IF(OR(NOT(ISNUMBER($A788)),SUM($A788)&lt;1,SUM($A788)&gt;MAX('Opérations'!$I$14:$I$513),SUM($A788)&lt;&gt;INT(SUM($A788))),"Cession inconnue (colonne I de l’onglet Opérations)",IF(SUM($D788)&lt;=0,"Quantité manquante",IF($E788="","Cours manquant",IF(SUM($E788)&lt;0,"Cours négatif","OK"))))))</f>
        <v/>
      </c>
    </row>
    <row r="789" spans="1:7" x14ac:dyDescent="0.25">
      <c r="A789" s="22"/>
      <c r="B789" s="15"/>
      <c r="C789" s="15"/>
      <c r="D789" s="23"/>
      <c r="E789" s="16"/>
      <c r="F789" s="18" t="str">
        <f>IF(OR($D789="",$E789=""),"",SUM($D789)*SUM($E789))</f>
        <v/>
      </c>
      <c r="G789" s="21" t="str">
        <f>IF(AND($A789="",$B789="",$C789="",$D789="",$E789=""),"",IF($A789="","N° de cession manquant",IF(OR(NOT(ISNUMBER($A789)),SUM($A789)&lt;1,SUM($A789)&gt;MAX('Opérations'!$I$14:$I$513),SUM($A789)&lt;&gt;INT(SUM($A789))),"Cession inconnue (colonne I de l’onglet Opérations)",IF(SUM($D789)&lt;=0,"Quantité manquante",IF($E789="","Cours manquant",IF(SUM($E789)&lt;0,"Cours négatif","OK"))))))</f>
        <v/>
      </c>
    </row>
    <row r="790" spans="1:7" x14ac:dyDescent="0.25">
      <c r="A790" s="22"/>
      <c r="B790" s="15"/>
      <c r="C790" s="15"/>
      <c r="D790" s="23"/>
      <c r="E790" s="16"/>
      <c r="F790" s="18" t="str">
        <f>IF(OR($D790="",$E790=""),"",SUM($D790)*SUM($E790))</f>
        <v/>
      </c>
      <c r="G790" s="21" t="str">
        <f>IF(AND($A790="",$B790="",$C790="",$D790="",$E790=""),"",IF($A790="","N° de cession manquant",IF(OR(NOT(ISNUMBER($A790)),SUM($A790)&lt;1,SUM($A790)&gt;MAX('Opérations'!$I$14:$I$513),SUM($A790)&lt;&gt;INT(SUM($A790))),"Cession inconnue (colonne I de l’onglet Opérations)",IF(SUM($D790)&lt;=0,"Quantité manquante",IF($E790="","Cours manquant",IF(SUM($E790)&lt;0,"Cours négatif","OK"))))))</f>
        <v/>
      </c>
    </row>
    <row r="791" spans="1:7" x14ac:dyDescent="0.25">
      <c r="A791" s="22"/>
      <c r="B791" s="15"/>
      <c r="C791" s="15"/>
      <c r="D791" s="23"/>
      <c r="E791" s="16"/>
      <c r="F791" s="18" t="str">
        <f>IF(OR($D791="",$E791=""),"",SUM($D791)*SUM($E791))</f>
        <v/>
      </c>
      <c r="G791" s="21" t="str">
        <f>IF(AND($A791="",$B791="",$C791="",$D791="",$E791=""),"",IF($A791="","N° de cession manquant",IF(OR(NOT(ISNUMBER($A791)),SUM($A791)&lt;1,SUM($A791)&gt;MAX('Opérations'!$I$14:$I$513),SUM($A791)&lt;&gt;INT(SUM($A791))),"Cession inconnue (colonne I de l’onglet Opérations)",IF(SUM($D791)&lt;=0,"Quantité manquante",IF($E791="","Cours manquant",IF(SUM($E791)&lt;0,"Cours négatif","OK"))))))</f>
        <v/>
      </c>
    </row>
    <row r="792" spans="1:7" x14ac:dyDescent="0.25">
      <c r="A792" s="22"/>
      <c r="B792" s="15"/>
      <c r="C792" s="15"/>
      <c r="D792" s="23"/>
      <c r="E792" s="16"/>
      <c r="F792" s="18" t="str">
        <f>IF(OR($D792="",$E792=""),"",SUM($D792)*SUM($E792))</f>
        <v/>
      </c>
      <c r="G792" s="21" t="str">
        <f>IF(AND($A792="",$B792="",$C792="",$D792="",$E792=""),"",IF($A792="","N° de cession manquant",IF(OR(NOT(ISNUMBER($A792)),SUM($A792)&lt;1,SUM($A792)&gt;MAX('Opérations'!$I$14:$I$513),SUM($A792)&lt;&gt;INT(SUM($A792))),"Cession inconnue (colonne I de l’onglet Opérations)",IF(SUM($D792)&lt;=0,"Quantité manquante",IF($E792="","Cours manquant",IF(SUM($E792)&lt;0,"Cours négatif","OK"))))))</f>
        <v/>
      </c>
    </row>
    <row r="793" spans="1:7" x14ac:dyDescent="0.25">
      <c r="A793" s="22"/>
      <c r="B793" s="15"/>
      <c r="C793" s="15"/>
      <c r="D793" s="23"/>
      <c r="E793" s="16"/>
      <c r="F793" s="18" t="str">
        <f>IF(OR($D793="",$E793=""),"",SUM($D793)*SUM($E793))</f>
        <v/>
      </c>
      <c r="G793" s="21" t="str">
        <f>IF(AND($A793="",$B793="",$C793="",$D793="",$E793=""),"",IF($A793="","N° de cession manquant",IF(OR(NOT(ISNUMBER($A793)),SUM($A793)&lt;1,SUM($A793)&gt;MAX('Opérations'!$I$14:$I$513),SUM($A793)&lt;&gt;INT(SUM($A793))),"Cession inconnue (colonne I de l’onglet Opérations)",IF(SUM($D793)&lt;=0,"Quantité manquante",IF($E793="","Cours manquant",IF(SUM($E793)&lt;0,"Cours négatif","OK"))))))</f>
        <v/>
      </c>
    </row>
    <row r="794" spans="1:7" x14ac:dyDescent="0.25">
      <c r="A794" s="22"/>
      <c r="B794" s="15"/>
      <c r="C794" s="15"/>
      <c r="D794" s="23"/>
      <c r="E794" s="16"/>
      <c r="F794" s="18" t="str">
        <f>IF(OR($D794="",$E794=""),"",SUM($D794)*SUM($E794))</f>
        <v/>
      </c>
      <c r="G794" s="21" t="str">
        <f>IF(AND($A794="",$B794="",$C794="",$D794="",$E794=""),"",IF($A794="","N° de cession manquant",IF(OR(NOT(ISNUMBER($A794)),SUM($A794)&lt;1,SUM($A794)&gt;MAX('Opérations'!$I$14:$I$513),SUM($A794)&lt;&gt;INT(SUM($A794))),"Cession inconnue (colonne I de l’onglet Opérations)",IF(SUM($D794)&lt;=0,"Quantité manquante",IF($E794="","Cours manquant",IF(SUM($E794)&lt;0,"Cours négatif","OK"))))))</f>
        <v/>
      </c>
    </row>
    <row r="795" spans="1:7" x14ac:dyDescent="0.25">
      <c r="A795" s="22"/>
      <c r="B795" s="15"/>
      <c r="C795" s="15"/>
      <c r="D795" s="23"/>
      <c r="E795" s="16"/>
      <c r="F795" s="18" t="str">
        <f>IF(OR($D795="",$E795=""),"",SUM($D795)*SUM($E795))</f>
        <v/>
      </c>
      <c r="G795" s="21" t="str">
        <f>IF(AND($A795="",$B795="",$C795="",$D795="",$E795=""),"",IF($A795="","N° de cession manquant",IF(OR(NOT(ISNUMBER($A795)),SUM($A795)&lt;1,SUM($A795)&gt;MAX('Opérations'!$I$14:$I$513),SUM($A795)&lt;&gt;INT(SUM($A795))),"Cession inconnue (colonne I de l’onglet Opérations)",IF(SUM($D795)&lt;=0,"Quantité manquante",IF($E795="","Cours manquant",IF(SUM($E795)&lt;0,"Cours négatif","OK"))))))</f>
        <v/>
      </c>
    </row>
    <row r="796" spans="1:7" x14ac:dyDescent="0.25">
      <c r="A796" s="22"/>
      <c r="B796" s="15"/>
      <c r="C796" s="15"/>
      <c r="D796" s="23"/>
      <c r="E796" s="16"/>
      <c r="F796" s="18" t="str">
        <f>IF(OR($D796="",$E796=""),"",SUM($D796)*SUM($E796))</f>
        <v/>
      </c>
      <c r="G796" s="21" t="str">
        <f>IF(AND($A796="",$B796="",$C796="",$D796="",$E796=""),"",IF($A796="","N° de cession manquant",IF(OR(NOT(ISNUMBER($A796)),SUM($A796)&lt;1,SUM($A796)&gt;MAX('Opérations'!$I$14:$I$513),SUM($A796)&lt;&gt;INT(SUM($A796))),"Cession inconnue (colonne I de l’onglet Opérations)",IF(SUM($D796)&lt;=0,"Quantité manquante",IF($E796="","Cours manquant",IF(SUM($E796)&lt;0,"Cours négatif","OK"))))))</f>
        <v/>
      </c>
    </row>
    <row r="797" spans="1:7" x14ac:dyDescent="0.25">
      <c r="A797" s="22"/>
      <c r="B797" s="15"/>
      <c r="C797" s="15"/>
      <c r="D797" s="23"/>
      <c r="E797" s="16"/>
      <c r="F797" s="18" t="str">
        <f>IF(OR($D797="",$E797=""),"",SUM($D797)*SUM($E797))</f>
        <v/>
      </c>
      <c r="G797" s="21" t="str">
        <f>IF(AND($A797="",$B797="",$C797="",$D797="",$E797=""),"",IF($A797="","N° de cession manquant",IF(OR(NOT(ISNUMBER($A797)),SUM($A797)&lt;1,SUM($A797)&gt;MAX('Opérations'!$I$14:$I$513),SUM($A797)&lt;&gt;INT(SUM($A797))),"Cession inconnue (colonne I de l’onglet Opérations)",IF(SUM($D797)&lt;=0,"Quantité manquante",IF($E797="","Cours manquant",IF(SUM($E797)&lt;0,"Cours négatif","OK"))))))</f>
        <v/>
      </c>
    </row>
    <row r="798" spans="1:7" x14ac:dyDescent="0.25">
      <c r="A798" s="22"/>
      <c r="B798" s="15"/>
      <c r="C798" s="15"/>
      <c r="D798" s="23"/>
      <c r="E798" s="16"/>
      <c r="F798" s="18" t="str">
        <f>IF(OR($D798="",$E798=""),"",SUM($D798)*SUM($E798))</f>
        <v/>
      </c>
      <c r="G798" s="21" t="str">
        <f>IF(AND($A798="",$B798="",$C798="",$D798="",$E798=""),"",IF($A798="","N° de cession manquant",IF(OR(NOT(ISNUMBER($A798)),SUM($A798)&lt;1,SUM($A798)&gt;MAX('Opérations'!$I$14:$I$513),SUM($A798)&lt;&gt;INT(SUM($A798))),"Cession inconnue (colonne I de l’onglet Opérations)",IF(SUM($D798)&lt;=0,"Quantité manquante",IF($E798="","Cours manquant",IF(SUM($E798)&lt;0,"Cours négatif","OK"))))))</f>
        <v/>
      </c>
    </row>
    <row r="799" spans="1:7" x14ac:dyDescent="0.25">
      <c r="A799" s="22"/>
      <c r="B799" s="15"/>
      <c r="C799" s="15"/>
      <c r="D799" s="23"/>
      <c r="E799" s="16"/>
      <c r="F799" s="18" t="str">
        <f>IF(OR($D799="",$E799=""),"",SUM($D799)*SUM($E799))</f>
        <v/>
      </c>
      <c r="G799" s="21" t="str">
        <f>IF(AND($A799="",$B799="",$C799="",$D799="",$E799=""),"",IF($A799="","N° de cession manquant",IF(OR(NOT(ISNUMBER($A799)),SUM($A799)&lt;1,SUM($A799)&gt;MAX('Opérations'!$I$14:$I$513),SUM($A799)&lt;&gt;INT(SUM($A799))),"Cession inconnue (colonne I de l’onglet Opérations)",IF(SUM($D799)&lt;=0,"Quantité manquante",IF($E799="","Cours manquant",IF(SUM($E799)&lt;0,"Cours négatif","OK"))))))</f>
        <v/>
      </c>
    </row>
    <row r="800" spans="1:7" x14ac:dyDescent="0.25">
      <c r="A800" s="22"/>
      <c r="B800" s="15"/>
      <c r="C800" s="15"/>
      <c r="D800" s="23"/>
      <c r="E800" s="16"/>
      <c r="F800" s="18" t="str">
        <f>IF(OR($D800="",$E800=""),"",SUM($D800)*SUM($E800))</f>
        <v/>
      </c>
      <c r="G800" s="21" t="str">
        <f>IF(AND($A800="",$B800="",$C800="",$D800="",$E800=""),"",IF($A800="","N° de cession manquant",IF(OR(NOT(ISNUMBER($A800)),SUM($A800)&lt;1,SUM($A800)&gt;MAX('Opérations'!$I$14:$I$513),SUM($A800)&lt;&gt;INT(SUM($A800))),"Cession inconnue (colonne I de l’onglet Opérations)",IF(SUM($D800)&lt;=0,"Quantité manquante",IF($E800="","Cours manquant",IF(SUM($E800)&lt;0,"Cours négatif","OK"))))))</f>
        <v/>
      </c>
    </row>
    <row r="801" spans="1:7" x14ac:dyDescent="0.25">
      <c r="A801" s="22"/>
      <c r="B801" s="15"/>
      <c r="C801" s="15"/>
      <c r="D801" s="23"/>
      <c r="E801" s="16"/>
      <c r="F801" s="18" t="str">
        <f>IF(OR($D801="",$E801=""),"",SUM($D801)*SUM($E801))</f>
        <v/>
      </c>
      <c r="G801" s="21" t="str">
        <f>IF(AND($A801="",$B801="",$C801="",$D801="",$E801=""),"",IF($A801="","N° de cession manquant",IF(OR(NOT(ISNUMBER($A801)),SUM($A801)&lt;1,SUM($A801)&gt;MAX('Opérations'!$I$14:$I$513),SUM($A801)&lt;&gt;INT(SUM($A801))),"Cession inconnue (colonne I de l’onglet Opérations)",IF(SUM($D801)&lt;=0,"Quantité manquante",IF($E801="","Cours manquant",IF(SUM($E801)&lt;0,"Cours négatif","OK"))))))</f>
        <v/>
      </c>
    </row>
    <row r="802" spans="1:7" x14ac:dyDescent="0.25">
      <c r="A802" s="22"/>
      <c r="B802" s="15"/>
      <c r="C802" s="15"/>
      <c r="D802" s="23"/>
      <c r="E802" s="16"/>
      <c r="F802" s="18" t="str">
        <f>IF(OR($D802="",$E802=""),"",SUM($D802)*SUM($E802))</f>
        <v/>
      </c>
      <c r="G802" s="21" t="str">
        <f>IF(AND($A802="",$B802="",$C802="",$D802="",$E802=""),"",IF($A802="","N° de cession manquant",IF(OR(NOT(ISNUMBER($A802)),SUM($A802)&lt;1,SUM($A802)&gt;MAX('Opérations'!$I$14:$I$513),SUM($A802)&lt;&gt;INT(SUM($A802))),"Cession inconnue (colonne I de l’onglet Opérations)",IF(SUM($D802)&lt;=0,"Quantité manquante",IF($E802="","Cours manquant",IF(SUM($E802)&lt;0,"Cours négatif","OK"))))))</f>
        <v/>
      </c>
    </row>
    <row r="803" spans="1:7" x14ac:dyDescent="0.25">
      <c r="A803" s="22"/>
      <c r="B803" s="15"/>
      <c r="C803" s="15"/>
      <c r="D803" s="23"/>
      <c r="E803" s="16"/>
      <c r="F803" s="18" t="str">
        <f>IF(OR($D803="",$E803=""),"",SUM($D803)*SUM($E803))</f>
        <v/>
      </c>
      <c r="G803" s="21" t="str">
        <f>IF(AND($A803="",$B803="",$C803="",$D803="",$E803=""),"",IF($A803="","N° de cession manquant",IF(OR(NOT(ISNUMBER($A803)),SUM($A803)&lt;1,SUM($A803)&gt;MAX('Opérations'!$I$14:$I$513),SUM($A803)&lt;&gt;INT(SUM($A803))),"Cession inconnue (colonne I de l’onglet Opérations)",IF(SUM($D803)&lt;=0,"Quantité manquante",IF($E803="","Cours manquant",IF(SUM($E803)&lt;0,"Cours négatif","OK"))))))</f>
        <v/>
      </c>
    </row>
    <row r="804" spans="1:7" x14ac:dyDescent="0.25">
      <c r="A804" s="22"/>
      <c r="B804" s="15"/>
      <c r="C804" s="15"/>
      <c r="D804" s="23"/>
      <c r="E804" s="16"/>
      <c r="F804" s="18" t="str">
        <f>IF(OR($D804="",$E804=""),"",SUM($D804)*SUM($E804))</f>
        <v/>
      </c>
      <c r="G804" s="21" t="str">
        <f>IF(AND($A804="",$B804="",$C804="",$D804="",$E804=""),"",IF($A804="","N° de cession manquant",IF(OR(NOT(ISNUMBER($A804)),SUM($A804)&lt;1,SUM($A804)&gt;MAX('Opérations'!$I$14:$I$513),SUM($A804)&lt;&gt;INT(SUM($A804))),"Cession inconnue (colonne I de l’onglet Opérations)",IF(SUM($D804)&lt;=0,"Quantité manquante",IF($E804="","Cours manquant",IF(SUM($E804)&lt;0,"Cours négatif","OK"))))))</f>
        <v/>
      </c>
    </row>
    <row r="805" spans="1:7" x14ac:dyDescent="0.25">
      <c r="A805" s="22"/>
      <c r="B805" s="15"/>
      <c r="C805" s="15"/>
      <c r="D805" s="23"/>
      <c r="E805" s="16"/>
      <c r="F805" s="18" t="str">
        <f>IF(OR($D805="",$E805=""),"",SUM($D805)*SUM($E805))</f>
        <v/>
      </c>
      <c r="G805" s="21" t="str">
        <f>IF(AND($A805="",$B805="",$C805="",$D805="",$E805=""),"",IF($A805="","N° de cession manquant",IF(OR(NOT(ISNUMBER($A805)),SUM($A805)&lt;1,SUM($A805)&gt;MAX('Opérations'!$I$14:$I$513),SUM($A805)&lt;&gt;INT(SUM($A805))),"Cession inconnue (colonne I de l’onglet Opérations)",IF(SUM($D805)&lt;=0,"Quantité manquante",IF($E805="","Cours manquant",IF(SUM($E805)&lt;0,"Cours négatif","OK"))))))</f>
        <v/>
      </c>
    </row>
    <row r="806" spans="1:7" x14ac:dyDescent="0.25">
      <c r="A806" s="22"/>
      <c r="B806" s="15"/>
      <c r="C806" s="15"/>
      <c r="D806" s="23"/>
      <c r="E806" s="16"/>
      <c r="F806" s="18" t="str">
        <f>IF(OR($D806="",$E806=""),"",SUM($D806)*SUM($E806))</f>
        <v/>
      </c>
      <c r="G806" s="21" t="str">
        <f>IF(AND($A806="",$B806="",$C806="",$D806="",$E806=""),"",IF($A806="","N° de cession manquant",IF(OR(NOT(ISNUMBER($A806)),SUM($A806)&lt;1,SUM($A806)&gt;MAX('Opérations'!$I$14:$I$513),SUM($A806)&lt;&gt;INT(SUM($A806))),"Cession inconnue (colonne I de l’onglet Opérations)",IF(SUM($D806)&lt;=0,"Quantité manquante",IF($E806="","Cours manquant",IF(SUM($E806)&lt;0,"Cours négatif","OK"))))))</f>
        <v/>
      </c>
    </row>
    <row r="807" spans="1:7" x14ac:dyDescent="0.25">
      <c r="A807" s="22"/>
      <c r="B807" s="15"/>
      <c r="C807" s="15"/>
      <c r="D807" s="23"/>
      <c r="E807" s="16"/>
      <c r="F807" s="18" t="str">
        <f>IF(OR($D807="",$E807=""),"",SUM($D807)*SUM($E807))</f>
        <v/>
      </c>
      <c r="G807" s="21" t="str">
        <f>IF(AND($A807="",$B807="",$C807="",$D807="",$E807=""),"",IF($A807="","N° de cession manquant",IF(OR(NOT(ISNUMBER($A807)),SUM($A807)&lt;1,SUM($A807)&gt;MAX('Opérations'!$I$14:$I$513),SUM($A807)&lt;&gt;INT(SUM($A807))),"Cession inconnue (colonne I de l’onglet Opérations)",IF(SUM($D807)&lt;=0,"Quantité manquante",IF($E807="","Cours manquant",IF(SUM($E807)&lt;0,"Cours négatif","OK"))))))</f>
        <v/>
      </c>
    </row>
    <row r="808" spans="1:7" x14ac:dyDescent="0.25">
      <c r="A808" s="22"/>
      <c r="B808" s="15"/>
      <c r="C808" s="15"/>
      <c r="D808" s="23"/>
      <c r="E808" s="16"/>
      <c r="F808" s="18" t="str">
        <f>IF(OR($D808="",$E808=""),"",SUM($D808)*SUM($E808))</f>
        <v/>
      </c>
      <c r="G808" s="21" t="str">
        <f>IF(AND($A808="",$B808="",$C808="",$D808="",$E808=""),"",IF($A808="","N° de cession manquant",IF(OR(NOT(ISNUMBER($A808)),SUM($A808)&lt;1,SUM($A808)&gt;MAX('Opérations'!$I$14:$I$513),SUM($A808)&lt;&gt;INT(SUM($A808))),"Cession inconnue (colonne I de l’onglet Opérations)",IF(SUM($D808)&lt;=0,"Quantité manquante",IF($E808="","Cours manquant",IF(SUM($E808)&lt;0,"Cours négatif","OK"))))))</f>
        <v/>
      </c>
    </row>
    <row r="809" spans="1:7" x14ac:dyDescent="0.25">
      <c r="A809" s="22"/>
      <c r="B809" s="15"/>
      <c r="C809" s="15"/>
      <c r="D809" s="23"/>
      <c r="E809" s="16"/>
      <c r="F809" s="18" t="str">
        <f>IF(OR($D809="",$E809=""),"",SUM($D809)*SUM($E809))</f>
        <v/>
      </c>
      <c r="G809" s="21" t="str">
        <f>IF(AND($A809="",$B809="",$C809="",$D809="",$E809=""),"",IF($A809="","N° de cession manquant",IF(OR(NOT(ISNUMBER($A809)),SUM($A809)&lt;1,SUM($A809)&gt;MAX('Opérations'!$I$14:$I$513),SUM($A809)&lt;&gt;INT(SUM($A809))),"Cession inconnue (colonne I de l’onglet Opérations)",IF(SUM($D809)&lt;=0,"Quantité manquante",IF($E809="","Cours manquant",IF(SUM($E809)&lt;0,"Cours négatif","OK"))))))</f>
        <v/>
      </c>
    </row>
    <row r="810" spans="1:7" x14ac:dyDescent="0.25">
      <c r="A810" s="22"/>
      <c r="B810" s="15"/>
      <c r="C810" s="15"/>
      <c r="D810" s="23"/>
      <c r="E810" s="16"/>
      <c r="F810" s="18" t="str">
        <f>IF(OR($D810="",$E810=""),"",SUM($D810)*SUM($E810))</f>
        <v/>
      </c>
      <c r="G810" s="21" t="str">
        <f>IF(AND($A810="",$B810="",$C810="",$D810="",$E810=""),"",IF($A810="","N° de cession manquant",IF(OR(NOT(ISNUMBER($A810)),SUM($A810)&lt;1,SUM($A810)&gt;MAX('Opérations'!$I$14:$I$513),SUM($A810)&lt;&gt;INT(SUM($A810))),"Cession inconnue (colonne I de l’onglet Opérations)",IF(SUM($D810)&lt;=0,"Quantité manquante",IF($E810="","Cours manquant",IF(SUM($E810)&lt;0,"Cours négatif","OK"))))))</f>
        <v/>
      </c>
    </row>
    <row r="811" spans="1:7" x14ac:dyDescent="0.25">
      <c r="A811" s="22"/>
      <c r="B811" s="15"/>
      <c r="C811" s="15"/>
      <c r="D811" s="23"/>
      <c r="E811" s="16"/>
      <c r="F811" s="18" t="str">
        <f>IF(OR($D811="",$E811=""),"",SUM($D811)*SUM($E811))</f>
        <v/>
      </c>
      <c r="G811" s="21" t="str">
        <f>IF(AND($A811="",$B811="",$C811="",$D811="",$E811=""),"",IF($A811="","N° de cession manquant",IF(OR(NOT(ISNUMBER($A811)),SUM($A811)&lt;1,SUM($A811)&gt;MAX('Opérations'!$I$14:$I$513),SUM($A811)&lt;&gt;INT(SUM($A811))),"Cession inconnue (colonne I de l’onglet Opérations)",IF(SUM($D811)&lt;=0,"Quantité manquante",IF($E811="","Cours manquant",IF(SUM($E811)&lt;0,"Cours négatif","OK"))))))</f>
        <v/>
      </c>
    </row>
    <row r="812" spans="1:7" x14ac:dyDescent="0.25">
      <c r="A812" s="22"/>
      <c r="B812" s="15"/>
      <c r="C812" s="15"/>
      <c r="D812" s="23"/>
      <c r="E812" s="16"/>
      <c r="F812" s="18" t="str">
        <f>IF(OR($D812="",$E812=""),"",SUM($D812)*SUM($E812))</f>
        <v/>
      </c>
      <c r="G812" s="21" t="str">
        <f>IF(AND($A812="",$B812="",$C812="",$D812="",$E812=""),"",IF($A812="","N° de cession manquant",IF(OR(NOT(ISNUMBER($A812)),SUM($A812)&lt;1,SUM($A812)&gt;MAX('Opérations'!$I$14:$I$513),SUM($A812)&lt;&gt;INT(SUM($A812))),"Cession inconnue (colonne I de l’onglet Opérations)",IF(SUM($D812)&lt;=0,"Quantité manquante",IF($E812="","Cours manquant",IF(SUM($E812)&lt;0,"Cours négatif","OK"))))))</f>
        <v/>
      </c>
    </row>
    <row r="813" spans="1:7" x14ac:dyDescent="0.25">
      <c r="A813" s="22"/>
      <c r="B813" s="15"/>
      <c r="C813" s="15"/>
      <c r="D813" s="23"/>
      <c r="E813" s="16"/>
      <c r="F813" s="18" t="str">
        <f>IF(OR($D813="",$E813=""),"",SUM($D813)*SUM($E813))</f>
        <v/>
      </c>
      <c r="G813" s="21" t="str">
        <f>IF(AND($A813="",$B813="",$C813="",$D813="",$E813=""),"",IF($A813="","N° de cession manquant",IF(OR(NOT(ISNUMBER($A813)),SUM($A813)&lt;1,SUM($A813)&gt;MAX('Opérations'!$I$14:$I$513),SUM($A813)&lt;&gt;INT(SUM($A813))),"Cession inconnue (colonne I de l’onglet Opérations)",IF(SUM($D813)&lt;=0,"Quantité manquante",IF($E813="","Cours manquant",IF(SUM($E813)&lt;0,"Cours négatif","OK"))))))</f>
        <v/>
      </c>
    </row>
    <row r="814" spans="1:7" x14ac:dyDescent="0.25">
      <c r="A814" s="22"/>
      <c r="B814" s="15"/>
      <c r="C814" s="15"/>
      <c r="D814" s="23"/>
      <c r="E814" s="16"/>
      <c r="F814" s="18" t="str">
        <f>IF(OR($D814="",$E814=""),"",SUM($D814)*SUM($E814))</f>
        <v/>
      </c>
      <c r="G814" s="21" t="str">
        <f>IF(AND($A814="",$B814="",$C814="",$D814="",$E814=""),"",IF($A814="","N° de cession manquant",IF(OR(NOT(ISNUMBER($A814)),SUM($A814)&lt;1,SUM($A814)&gt;MAX('Opérations'!$I$14:$I$513),SUM($A814)&lt;&gt;INT(SUM($A814))),"Cession inconnue (colonne I de l’onglet Opérations)",IF(SUM($D814)&lt;=0,"Quantité manquante",IF($E814="","Cours manquant",IF(SUM($E814)&lt;0,"Cours négatif","OK"))))))</f>
        <v/>
      </c>
    </row>
    <row r="815" spans="1:7" x14ac:dyDescent="0.25">
      <c r="A815" s="22"/>
      <c r="B815" s="15"/>
      <c r="C815" s="15"/>
      <c r="D815" s="23"/>
      <c r="E815" s="16"/>
      <c r="F815" s="18" t="str">
        <f>IF(OR($D815="",$E815=""),"",SUM($D815)*SUM($E815))</f>
        <v/>
      </c>
      <c r="G815" s="21" t="str">
        <f>IF(AND($A815="",$B815="",$C815="",$D815="",$E815=""),"",IF($A815="","N° de cession manquant",IF(OR(NOT(ISNUMBER($A815)),SUM($A815)&lt;1,SUM($A815)&gt;MAX('Opérations'!$I$14:$I$513),SUM($A815)&lt;&gt;INT(SUM($A815))),"Cession inconnue (colonne I de l’onglet Opérations)",IF(SUM($D815)&lt;=0,"Quantité manquante",IF($E815="","Cours manquant",IF(SUM($E815)&lt;0,"Cours négatif","OK"))))))</f>
        <v/>
      </c>
    </row>
    <row r="816" spans="1:7" x14ac:dyDescent="0.25">
      <c r="A816" s="22"/>
      <c r="B816" s="15"/>
      <c r="C816" s="15"/>
      <c r="D816" s="23"/>
      <c r="E816" s="16"/>
      <c r="F816" s="18" t="str">
        <f>IF(OR($D816="",$E816=""),"",SUM($D816)*SUM($E816))</f>
        <v/>
      </c>
      <c r="G816" s="21" t="str">
        <f>IF(AND($A816="",$B816="",$C816="",$D816="",$E816=""),"",IF($A816="","N° de cession manquant",IF(OR(NOT(ISNUMBER($A816)),SUM($A816)&lt;1,SUM($A816)&gt;MAX('Opérations'!$I$14:$I$513),SUM($A816)&lt;&gt;INT(SUM($A816))),"Cession inconnue (colonne I de l’onglet Opérations)",IF(SUM($D816)&lt;=0,"Quantité manquante",IF($E816="","Cours manquant",IF(SUM($E816)&lt;0,"Cours négatif","OK"))))))</f>
        <v/>
      </c>
    </row>
    <row r="817" spans="1:7" x14ac:dyDescent="0.25">
      <c r="A817" s="22"/>
      <c r="B817" s="15"/>
      <c r="C817" s="15"/>
      <c r="D817" s="23"/>
      <c r="E817" s="16"/>
      <c r="F817" s="18" t="str">
        <f>IF(OR($D817="",$E817=""),"",SUM($D817)*SUM($E817))</f>
        <v/>
      </c>
      <c r="G817" s="21" t="str">
        <f>IF(AND($A817="",$B817="",$C817="",$D817="",$E817=""),"",IF($A817="","N° de cession manquant",IF(OR(NOT(ISNUMBER($A817)),SUM($A817)&lt;1,SUM($A817)&gt;MAX('Opérations'!$I$14:$I$513),SUM($A817)&lt;&gt;INT(SUM($A817))),"Cession inconnue (colonne I de l’onglet Opérations)",IF(SUM($D817)&lt;=0,"Quantité manquante",IF($E817="","Cours manquant",IF(SUM($E817)&lt;0,"Cours négatif","OK"))))))</f>
        <v/>
      </c>
    </row>
    <row r="818" spans="1:7" x14ac:dyDescent="0.25">
      <c r="A818" s="22"/>
      <c r="B818" s="15"/>
      <c r="C818" s="15"/>
      <c r="D818" s="23"/>
      <c r="E818" s="16"/>
      <c r="F818" s="18" t="str">
        <f>IF(OR($D818="",$E818=""),"",SUM($D818)*SUM($E818))</f>
        <v/>
      </c>
      <c r="G818" s="21" t="str">
        <f>IF(AND($A818="",$B818="",$C818="",$D818="",$E818=""),"",IF($A818="","N° de cession manquant",IF(OR(NOT(ISNUMBER($A818)),SUM($A818)&lt;1,SUM($A818)&gt;MAX('Opérations'!$I$14:$I$513),SUM($A818)&lt;&gt;INT(SUM($A818))),"Cession inconnue (colonne I de l’onglet Opérations)",IF(SUM($D818)&lt;=0,"Quantité manquante",IF($E818="","Cours manquant",IF(SUM($E818)&lt;0,"Cours négatif","OK"))))))</f>
        <v/>
      </c>
    </row>
    <row r="819" spans="1:7" x14ac:dyDescent="0.25">
      <c r="A819" s="22"/>
      <c r="B819" s="15"/>
      <c r="C819" s="15"/>
      <c r="D819" s="23"/>
      <c r="E819" s="16"/>
      <c r="F819" s="18" t="str">
        <f>IF(OR($D819="",$E819=""),"",SUM($D819)*SUM($E819))</f>
        <v/>
      </c>
      <c r="G819" s="21" t="str">
        <f>IF(AND($A819="",$B819="",$C819="",$D819="",$E819=""),"",IF($A819="","N° de cession manquant",IF(OR(NOT(ISNUMBER($A819)),SUM($A819)&lt;1,SUM($A819)&gt;MAX('Opérations'!$I$14:$I$513),SUM($A819)&lt;&gt;INT(SUM($A819))),"Cession inconnue (colonne I de l’onglet Opérations)",IF(SUM($D819)&lt;=0,"Quantité manquante",IF($E819="","Cours manquant",IF(SUM($E819)&lt;0,"Cours négatif","OK"))))))</f>
        <v/>
      </c>
    </row>
    <row r="820" spans="1:7" x14ac:dyDescent="0.25">
      <c r="A820" s="22"/>
      <c r="B820" s="15"/>
      <c r="C820" s="15"/>
      <c r="D820" s="23"/>
      <c r="E820" s="16"/>
      <c r="F820" s="18" t="str">
        <f>IF(OR($D820="",$E820=""),"",SUM($D820)*SUM($E820))</f>
        <v/>
      </c>
      <c r="G820" s="21" t="str">
        <f>IF(AND($A820="",$B820="",$C820="",$D820="",$E820=""),"",IF($A820="","N° de cession manquant",IF(OR(NOT(ISNUMBER($A820)),SUM($A820)&lt;1,SUM($A820)&gt;MAX('Opérations'!$I$14:$I$513),SUM($A820)&lt;&gt;INT(SUM($A820))),"Cession inconnue (colonne I de l’onglet Opérations)",IF(SUM($D820)&lt;=0,"Quantité manquante",IF($E820="","Cours manquant",IF(SUM($E820)&lt;0,"Cours négatif","OK"))))))</f>
        <v/>
      </c>
    </row>
    <row r="821" spans="1:7" x14ac:dyDescent="0.25">
      <c r="A821" s="22"/>
      <c r="B821" s="15"/>
      <c r="C821" s="15"/>
      <c r="D821" s="23"/>
      <c r="E821" s="16"/>
      <c r="F821" s="18" t="str">
        <f>IF(OR($D821="",$E821=""),"",SUM($D821)*SUM($E821))</f>
        <v/>
      </c>
      <c r="G821" s="21" t="str">
        <f>IF(AND($A821="",$B821="",$C821="",$D821="",$E821=""),"",IF($A821="","N° de cession manquant",IF(OR(NOT(ISNUMBER($A821)),SUM($A821)&lt;1,SUM($A821)&gt;MAX('Opérations'!$I$14:$I$513),SUM($A821)&lt;&gt;INT(SUM($A821))),"Cession inconnue (colonne I de l’onglet Opérations)",IF(SUM($D821)&lt;=0,"Quantité manquante",IF($E821="","Cours manquant",IF(SUM($E821)&lt;0,"Cours négatif","OK"))))))</f>
        <v/>
      </c>
    </row>
    <row r="822" spans="1:7" x14ac:dyDescent="0.25">
      <c r="A822" s="22"/>
      <c r="B822" s="15"/>
      <c r="C822" s="15"/>
      <c r="D822" s="23"/>
      <c r="E822" s="16"/>
      <c r="F822" s="18" t="str">
        <f>IF(OR($D822="",$E822=""),"",SUM($D822)*SUM($E822))</f>
        <v/>
      </c>
      <c r="G822" s="21" t="str">
        <f>IF(AND($A822="",$B822="",$C822="",$D822="",$E822=""),"",IF($A822="","N° de cession manquant",IF(OR(NOT(ISNUMBER($A822)),SUM($A822)&lt;1,SUM($A822)&gt;MAX('Opérations'!$I$14:$I$513),SUM($A822)&lt;&gt;INT(SUM($A822))),"Cession inconnue (colonne I de l’onglet Opérations)",IF(SUM($D822)&lt;=0,"Quantité manquante",IF($E822="","Cours manquant",IF(SUM($E822)&lt;0,"Cours négatif","OK"))))))</f>
        <v/>
      </c>
    </row>
    <row r="823" spans="1:7" x14ac:dyDescent="0.25">
      <c r="A823" s="22"/>
      <c r="B823" s="15"/>
      <c r="C823" s="15"/>
      <c r="D823" s="23"/>
      <c r="E823" s="16"/>
      <c r="F823" s="18" t="str">
        <f>IF(OR($D823="",$E823=""),"",SUM($D823)*SUM($E823))</f>
        <v/>
      </c>
      <c r="G823" s="21" t="str">
        <f>IF(AND($A823="",$B823="",$C823="",$D823="",$E823=""),"",IF($A823="","N° de cession manquant",IF(OR(NOT(ISNUMBER($A823)),SUM($A823)&lt;1,SUM($A823)&gt;MAX('Opérations'!$I$14:$I$513),SUM($A823)&lt;&gt;INT(SUM($A823))),"Cession inconnue (colonne I de l’onglet Opérations)",IF(SUM($D823)&lt;=0,"Quantité manquante",IF($E823="","Cours manquant",IF(SUM($E823)&lt;0,"Cours négatif","OK"))))))</f>
        <v/>
      </c>
    </row>
    <row r="824" spans="1:7" x14ac:dyDescent="0.25">
      <c r="A824" s="22"/>
      <c r="B824" s="15"/>
      <c r="C824" s="15"/>
      <c r="D824" s="23"/>
      <c r="E824" s="16"/>
      <c r="F824" s="18" t="str">
        <f>IF(OR($D824="",$E824=""),"",SUM($D824)*SUM($E824))</f>
        <v/>
      </c>
      <c r="G824" s="21" t="str">
        <f>IF(AND($A824="",$B824="",$C824="",$D824="",$E824=""),"",IF($A824="","N° de cession manquant",IF(OR(NOT(ISNUMBER($A824)),SUM($A824)&lt;1,SUM($A824)&gt;MAX('Opérations'!$I$14:$I$513),SUM($A824)&lt;&gt;INT(SUM($A824))),"Cession inconnue (colonne I de l’onglet Opérations)",IF(SUM($D824)&lt;=0,"Quantité manquante",IF($E824="","Cours manquant",IF(SUM($E824)&lt;0,"Cours négatif","OK"))))))</f>
        <v/>
      </c>
    </row>
    <row r="825" spans="1:7" x14ac:dyDescent="0.25">
      <c r="A825" s="22"/>
      <c r="B825" s="15"/>
      <c r="C825" s="15"/>
      <c r="D825" s="23"/>
      <c r="E825" s="16"/>
      <c r="F825" s="18" t="str">
        <f>IF(OR($D825="",$E825=""),"",SUM($D825)*SUM($E825))</f>
        <v/>
      </c>
      <c r="G825" s="21" t="str">
        <f>IF(AND($A825="",$B825="",$C825="",$D825="",$E825=""),"",IF($A825="","N° de cession manquant",IF(OR(NOT(ISNUMBER($A825)),SUM($A825)&lt;1,SUM($A825)&gt;MAX('Opérations'!$I$14:$I$513),SUM($A825)&lt;&gt;INT(SUM($A825))),"Cession inconnue (colonne I de l’onglet Opérations)",IF(SUM($D825)&lt;=0,"Quantité manquante",IF($E825="","Cours manquant",IF(SUM($E825)&lt;0,"Cours négatif","OK"))))))</f>
        <v/>
      </c>
    </row>
    <row r="826" spans="1:7" x14ac:dyDescent="0.25">
      <c r="A826" s="22"/>
      <c r="B826" s="15"/>
      <c r="C826" s="15"/>
      <c r="D826" s="23"/>
      <c r="E826" s="16"/>
      <c r="F826" s="18" t="str">
        <f>IF(OR($D826="",$E826=""),"",SUM($D826)*SUM($E826))</f>
        <v/>
      </c>
      <c r="G826" s="21" t="str">
        <f>IF(AND($A826="",$B826="",$C826="",$D826="",$E826=""),"",IF($A826="","N° de cession manquant",IF(OR(NOT(ISNUMBER($A826)),SUM($A826)&lt;1,SUM($A826)&gt;MAX('Opérations'!$I$14:$I$513),SUM($A826)&lt;&gt;INT(SUM($A826))),"Cession inconnue (colonne I de l’onglet Opérations)",IF(SUM($D826)&lt;=0,"Quantité manquante",IF($E826="","Cours manquant",IF(SUM($E826)&lt;0,"Cours négatif","OK"))))))</f>
        <v/>
      </c>
    </row>
    <row r="827" spans="1:7" x14ac:dyDescent="0.25">
      <c r="A827" s="22"/>
      <c r="B827" s="15"/>
      <c r="C827" s="15"/>
      <c r="D827" s="23"/>
      <c r="E827" s="16"/>
      <c r="F827" s="18" t="str">
        <f>IF(OR($D827="",$E827=""),"",SUM($D827)*SUM($E827))</f>
        <v/>
      </c>
      <c r="G827" s="21" t="str">
        <f>IF(AND($A827="",$B827="",$C827="",$D827="",$E827=""),"",IF($A827="","N° de cession manquant",IF(OR(NOT(ISNUMBER($A827)),SUM($A827)&lt;1,SUM($A827)&gt;MAX('Opérations'!$I$14:$I$513),SUM($A827)&lt;&gt;INT(SUM($A827))),"Cession inconnue (colonne I de l’onglet Opérations)",IF(SUM($D827)&lt;=0,"Quantité manquante",IF($E827="","Cours manquant",IF(SUM($E827)&lt;0,"Cours négatif","OK"))))))</f>
        <v/>
      </c>
    </row>
    <row r="828" spans="1:7" x14ac:dyDescent="0.25">
      <c r="A828" s="22"/>
      <c r="B828" s="15"/>
      <c r="C828" s="15"/>
      <c r="D828" s="23"/>
      <c r="E828" s="16"/>
      <c r="F828" s="18" t="str">
        <f>IF(OR($D828="",$E828=""),"",SUM($D828)*SUM($E828))</f>
        <v/>
      </c>
      <c r="G828" s="21" t="str">
        <f>IF(AND($A828="",$B828="",$C828="",$D828="",$E828=""),"",IF($A828="","N° de cession manquant",IF(OR(NOT(ISNUMBER($A828)),SUM($A828)&lt;1,SUM($A828)&gt;MAX('Opérations'!$I$14:$I$513),SUM($A828)&lt;&gt;INT(SUM($A828))),"Cession inconnue (colonne I de l’onglet Opérations)",IF(SUM($D828)&lt;=0,"Quantité manquante",IF($E828="","Cours manquant",IF(SUM($E828)&lt;0,"Cours négatif","OK"))))))</f>
        <v/>
      </c>
    </row>
    <row r="829" spans="1:7" x14ac:dyDescent="0.25">
      <c r="A829" s="22"/>
      <c r="B829" s="15"/>
      <c r="C829" s="15"/>
      <c r="D829" s="23"/>
      <c r="E829" s="16"/>
      <c r="F829" s="18" t="str">
        <f>IF(OR($D829="",$E829=""),"",SUM($D829)*SUM($E829))</f>
        <v/>
      </c>
      <c r="G829" s="21" t="str">
        <f>IF(AND($A829="",$B829="",$C829="",$D829="",$E829=""),"",IF($A829="","N° de cession manquant",IF(OR(NOT(ISNUMBER($A829)),SUM($A829)&lt;1,SUM($A829)&gt;MAX('Opérations'!$I$14:$I$513),SUM($A829)&lt;&gt;INT(SUM($A829))),"Cession inconnue (colonne I de l’onglet Opérations)",IF(SUM($D829)&lt;=0,"Quantité manquante",IF($E829="","Cours manquant",IF(SUM($E829)&lt;0,"Cours négatif","OK"))))))</f>
        <v/>
      </c>
    </row>
    <row r="830" spans="1:7" x14ac:dyDescent="0.25">
      <c r="A830" s="22"/>
      <c r="B830" s="15"/>
      <c r="C830" s="15"/>
      <c r="D830" s="23"/>
      <c r="E830" s="16"/>
      <c r="F830" s="18" t="str">
        <f>IF(OR($D830="",$E830=""),"",SUM($D830)*SUM($E830))</f>
        <v/>
      </c>
      <c r="G830" s="21" t="str">
        <f>IF(AND($A830="",$B830="",$C830="",$D830="",$E830=""),"",IF($A830="","N° de cession manquant",IF(OR(NOT(ISNUMBER($A830)),SUM($A830)&lt;1,SUM($A830)&gt;MAX('Opérations'!$I$14:$I$513),SUM($A830)&lt;&gt;INT(SUM($A830))),"Cession inconnue (colonne I de l’onglet Opérations)",IF(SUM($D830)&lt;=0,"Quantité manquante",IF($E830="","Cours manquant",IF(SUM($E830)&lt;0,"Cours négatif","OK"))))))</f>
        <v/>
      </c>
    </row>
    <row r="831" spans="1:7" x14ac:dyDescent="0.25">
      <c r="A831" s="22"/>
      <c r="B831" s="15"/>
      <c r="C831" s="15"/>
      <c r="D831" s="23"/>
      <c r="E831" s="16"/>
      <c r="F831" s="18" t="str">
        <f>IF(OR($D831="",$E831=""),"",SUM($D831)*SUM($E831))</f>
        <v/>
      </c>
      <c r="G831" s="21" t="str">
        <f>IF(AND($A831="",$B831="",$C831="",$D831="",$E831=""),"",IF($A831="","N° de cession manquant",IF(OR(NOT(ISNUMBER($A831)),SUM($A831)&lt;1,SUM($A831)&gt;MAX('Opérations'!$I$14:$I$513),SUM($A831)&lt;&gt;INT(SUM($A831))),"Cession inconnue (colonne I de l’onglet Opérations)",IF(SUM($D831)&lt;=0,"Quantité manquante",IF($E831="","Cours manquant",IF(SUM($E831)&lt;0,"Cours négatif","OK"))))))</f>
        <v/>
      </c>
    </row>
    <row r="832" spans="1:7" x14ac:dyDescent="0.25">
      <c r="A832" s="22"/>
      <c r="B832" s="15"/>
      <c r="C832" s="15"/>
      <c r="D832" s="23"/>
      <c r="E832" s="16"/>
      <c r="F832" s="18" t="str">
        <f>IF(OR($D832="",$E832=""),"",SUM($D832)*SUM($E832))</f>
        <v/>
      </c>
      <c r="G832" s="21" t="str">
        <f>IF(AND($A832="",$B832="",$C832="",$D832="",$E832=""),"",IF($A832="","N° de cession manquant",IF(OR(NOT(ISNUMBER($A832)),SUM($A832)&lt;1,SUM($A832)&gt;MAX('Opérations'!$I$14:$I$513),SUM($A832)&lt;&gt;INT(SUM($A832))),"Cession inconnue (colonne I de l’onglet Opérations)",IF(SUM($D832)&lt;=0,"Quantité manquante",IF($E832="","Cours manquant",IF(SUM($E832)&lt;0,"Cours négatif","OK"))))))</f>
        <v/>
      </c>
    </row>
    <row r="833" spans="1:7" x14ac:dyDescent="0.25">
      <c r="A833" s="22"/>
      <c r="B833" s="15"/>
      <c r="C833" s="15"/>
      <c r="D833" s="23"/>
      <c r="E833" s="16"/>
      <c r="F833" s="18" t="str">
        <f>IF(OR($D833="",$E833=""),"",SUM($D833)*SUM($E833))</f>
        <v/>
      </c>
      <c r="G833" s="21" t="str">
        <f>IF(AND($A833="",$B833="",$C833="",$D833="",$E833=""),"",IF($A833="","N° de cession manquant",IF(OR(NOT(ISNUMBER($A833)),SUM($A833)&lt;1,SUM($A833)&gt;MAX('Opérations'!$I$14:$I$513),SUM($A833)&lt;&gt;INT(SUM($A833))),"Cession inconnue (colonne I de l’onglet Opérations)",IF(SUM($D833)&lt;=0,"Quantité manquante",IF($E833="","Cours manquant",IF(SUM($E833)&lt;0,"Cours négatif","OK"))))))</f>
        <v/>
      </c>
    </row>
    <row r="834" spans="1:7" x14ac:dyDescent="0.25">
      <c r="A834" s="22"/>
      <c r="B834" s="15"/>
      <c r="C834" s="15"/>
      <c r="D834" s="23"/>
      <c r="E834" s="16"/>
      <c r="F834" s="18" t="str">
        <f>IF(OR($D834="",$E834=""),"",SUM($D834)*SUM($E834))</f>
        <v/>
      </c>
      <c r="G834" s="21" t="str">
        <f>IF(AND($A834="",$B834="",$C834="",$D834="",$E834=""),"",IF($A834="","N° de cession manquant",IF(OR(NOT(ISNUMBER($A834)),SUM($A834)&lt;1,SUM($A834)&gt;MAX('Opérations'!$I$14:$I$513),SUM($A834)&lt;&gt;INT(SUM($A834))),"Cession inconnue (colonne I de l’onglet Opérations)",IF(SUM($D834)&lt;=0,"Quantité manquante",IF($E834="","Cours manquant",IF(SUM($E834)&lt;0,"Cours négatif","OK"))))))</f>
        <v/>
      </c>
    </row>
    <row r="835" spans="1:7" x14ac:dyDescent="0.25">
      <c r="A835" s="22"/>
      <c r="B835" s="15"/>
      <c r="C835" s="15"/>
      <c r="D835" s="23"/>
      <c r="E835" s="16"/>
      <c r="F835" s="18" t="str">
        <f>IF(OR($D835="",$E835=""),"",SUM($D835)*SUM($E835))</f>
        <v/>
      </c>
      <c r="G835" s="21" t="str">
        <f>IF(AND($A835="",$B835="",$C835="",$D835="",$E835=""),"",IF($A835="","N° de cession manquant",IF(OR(NOT(ISNUMBER($A835)),SUM($A835)&lt;1,SUM($A835)&gt;MAX('Opérations'!$I$14:$I$513),SUM($A835)&lt;&gt;INT(SUM($A835))),"Cession inconnue (colonne I de l’onglet Opérations)",IF(SUM($D835)&lt;=0,"Quantité manquante",IF($E835="","Cours manquant",IF(SUM($E835)&lt;0,"Cours négatif","OK"))))))</f>
        <v/>
      </c>
    </row>
    <row r="836" spans="1:7" x14ac:dyDescent="0.25">
      <c r="A836" s="22"/>
      <c r="B836" s="15"/>
      <c r="C836" s="15"/>
      <c r="D836" s="23"/>
      <c r="E836" s="16"/>
      <c r="F836" s="18" t="str">
        <f>IF(OR($D836="",$E836=""),"",SUM($D836)*SUM($E836))</f>
        <v/>
      </c>
      <c r="G836" s="21" t="str">
        <f>IF(AND($A836="",$B836="",$C836="",$D836="",$E836=""),"",IF($A836="","N° de cession manquant",IF(OR(NOT(ISNUMBER($A836)),SUM($A836)&lt;1,SUM($A836)&gt;MAX('Opérations'!$I$14:$I$513),SUM($A836)&lt;&gt;INT(SUM($A836))),"Cession inconnue (colonne I de l’onglet Opérations)",IF(SUM($D836)&lt;=0,"Quantité manquante",IF($E836="","Cours manquant",IF(SUM($E836)&lt;0,"Cours négatif","OK"))))))</f>
        <v/>
      </c>
    </row>
    <row r="837" spans="1:7" x14ac:dyDescent="0.25">
      <c r="A837" s="22"/>
      <c r="B837" s="15"/>
      <c r="C837" s="15"/>
      <c r="D837" s="23"/>
      <c r="E837" s="16"/>
      <c r="F837" s="18" t="str">
        <f>IF(OR($D837="",$E837=""),"",SUM($D837)*SUM($E837))</f>
        <v/>
      </c>
      <c r="G837" s="21" t="str">
        <f>IF(AND($A837="",$B837="",$C837="",$D837="",$E837=""),"",IF($A837="","N° de cession manquant",IF(OR(NOT(ISNUMBER($A837)),SUM($A837)&lt;1,SUM($A837)&gt;MAX('Opérations'!$I$14:$I$513),SUM($A837)&lt;&gt;INT(SUM($A837))),"Cession inconnue (colonne I de l’onglet Opérations)",IF(SUM($D837)&lt;=0,"Quantité manquante",IF($E837="","Cours manquant",IF(SUM($E837)&lt;0,"Cours négatif","OK"))))))</f>
        <v/>
      </c>
    </row>
    <row r="838" spans="1:7" x14ac:dyDescent="0.25">
      <c r="A838" s="22"/>
      <c r="B838" s="15"/>
      <c r="C838" s="15"/>
      <c r="D838" s="23"/>
      <c r="E838" s="16"/>
      <c r="F838" s="18" t="str">
        <f>IF(OR($D838="",$E838=""),"",SUM($D838)*SUM($E838))</f>
        <v/>
      </c>
      <c r="G838" s="21" t="str">
        <f>IF(AND($A838="",$B838="",$C838="",$D838="",$E838=""),"",IF($A838="","N° de cession manquant",IF(OR(NOT(ISNUMBER($A838)),SUM($A838)&lt;1,SUM($A838)&gt;MAX('Opérations'!$I$14:$I$513),SUM($A838)&lt;&gt;INT(SUM($A838))),"Cession inconnue (colonne I de l’onglet Opérations)",IF(SUM($D838)&lt;=0,"Quantité manquante",IF($E838="","Cours manquant",IF(SUM($E838)&lt;0,"Cours négatif","OK"))))))</f>
        <v/>
      </c>
    </row>
    <row r="839" spans="1:7" x14ac:dyDescent="0.25">
      <c r="A839" s="22"/>
      <c r="B839" s="15"/>
      <c r="C839" s="15"/>
      <c r="D839" s="23"/>
      <c r="E839" s="16"/>
      <c r="F839" s="18" t="str">
        <f>IF(OR($D839="",$E839=""),"",SUM($D839)*SUM($E839))</f>
        <v/>
      </c>
      <c r="G839" s="21" t="str">
        <f>IF(AND($A839="",$B839="",$C839="",$D839="",$E839=""),"",IF($A839="","N° de cession manquant",IF(OR(NOT(ISNUMBER($A839)),SUM($A839)&lt;1,SUM($A839)&gt;MAX('Opérations'!$I$14:$I$513),SUM($A839)&lt;&gt;INT(SUM($A839))),"Cession inconnue (colonne I de l’onglet Opérations)",IF(SUM($D839)&lt;=0,"Quantité manquante",IF($E839="","Cours manquant",IF(SUM($E839)&lt;0,"Cours négatif","OK"))))))</f>
        <v/>
      </c>
    </row>
    <row r="840" spans="1:7" x14ac:dyDescent="0.25">
      <c r="A840" s="22"/>
      <c r="B840" s="15"/>
      <c r="C840" s="15"/>
      <c r="D840" s="23"/>
      <c r="E840" s="16"/>
      <c r="F840" s="18" t="str">
        <f>IF(OR($D840="",$E840=""),"",SUM($D840)*SUM($E840))</f>
        <v/>
      </c>
      <c r="G840" s="21" t="str">
        <f>IF(AND($A840="",$B840="",$C840="",$D840="",$E840=""),"",IF($A840="","N° de cession manquant",IF(OR(NOT(ISNUMBER($A840)),SUM($A840)&lt;1,SUM($A840)&gt;MAX('Opérations'!$I$14:$I$513),SUM($A840)&lt;&gt;INT(SUM($A840))),"Cession inconnue (colonne I de l’onglet Opérations)",IF(SUM($D840)&lt;=0,"Quantité manquante",IF($E840="","Cours manquant",IF(SUM($E840)&lt;0,"Cours négatif","OK"))))))</f>
        <v/>
      </c>
    </row>
    <row r="841" spans="1:7" x14ac:dyDescent="0.25">
      <c r="A841" s="22"/>
      <c r="B841" s="15"/>
      <c r="C841" s="15"/>
      <c r="D841" s="23"/>
      <c r="E841" s="16"/>
      <c r="F841" s="18" t="str">
        <f>IF(OR($D841="",$E841=""),"",SUM($D841)*SUM($E841))</f>
        <v/>
      </c>
      <c r="G841" s="21" t="str">
        <f>IF(AND($A841="",$B841="",$C841="",$D841="",$E841=""),"",IF($A841="","N° de cession manquant",IF(OR(NOT(ISNUMBER($A841)),SUM($A841)&lt;1,SUM($A841)&gt;MAX('Opérations'!$I$14:$I$513),SUM($A841)&lt;&gt;INT(SUM($A841))),"Cession inconnue (colonne I de l’onglet Opérations)",IF(SUM($D841)&lt;=0,"Quantité manquante",IF($E841="","Cours manquant",IF(SUM($E841)&lt;0,"Cours négatif","OK"))))))</f>
        <v/>
      </c>
    </row>
    <row r="842" spans="1:7" x14ac:dyDescent="0.25">
      <c r="A842" s="22"/>
      <c r="B842" s="15"/>
      <c r="C842" s="15"/>
      <c r="D842" s="23"/>
      <c r="E842" s="16"/>
      <c r="F842" s="18" t="str">
        <f>IF(OR($D842="",$E842=""),"",SUM($D842)*SUM($E842))</f>
        <v/>
      </c>
      <c r="G842" s="21" t="str">
        <f>IF(AND($A842="",$B842="",$C842="",$D842="",$E842=""),"",IF($A842="","N° de cession manquant",IF(OR(NOT(ISNUMBER($A842)),SUM($A842)&lt;1,SUM($A842)&gt;MAX('Opérations'!$I$14:$I$513),SUM($A842)&lt;&gt;INT(SUM($A842))),"Cession inconnue (colonne I de l’onglet Opérations)",IF(SUM($D842)&lt;=0,"Quantité manquante",IF($E842="","Cours manquant",IF(SUM($E842)&lt;0,"Cours négatif","OK"))))))</f>
        <v/>
      </c>
    </row>
    <row r="843" spans="1:7" x14ac:dyDescent="0.25">
      <c r="A843" s="22"/>
      <c r="B843" s="15"/>
      <c r="C843" s="15"/>
      <c r="D843" s="23"/>
      <c r="E843" s="16"/>
      <c r="F843" s="18" t="str">
        <f>IF(OR($D843="",$E843=""),"",SUM($D843)*SUM($E843))</f>
        <v/>
      </c>
      <c r="G843" s="21" t="str">
        <f>IF(AND($A843="",$B843="",$C843="",$D843="",$E843=""),"",IF($A843="","N° de cession manquant",IF(OR(NOT(ISNUMBER($A843)),SUM($A843)&lt;1,SUM($A843)&gt;MAX('Opérations'!$I$14:$I$513),SUM($A843)&lt;&gt;INT(SUM($A843))),"Cession inconnue (colonne I de l’onglet Opérations)",IF(SUM($D843)&lt;=0,"Quantité manquante",IF($E843="","Cours manquant",IF(SUM($E843)&lt;0,"Cours négatif","OK"))))))</f>
        <v/>
      </c>
    </row>
    <row r="844" spans="1:7" x14ac:dyDescent="0.25">
      <c r="A844" s="22"/>
      <c r="B844" s="15"/>
      <c r="C844" s="15"/>
      <c r="D844" s="23"/>
      <c r="E844" s="16"/>
      <c r="F844" s="18" t="str">
        <f>IF(OR($D844="",$E844=""),"",SUM($D844)*SUM($E844))</f>
        <v/>
      </c>
      <c r="G844" s="21" t="str">
        <f>IF(AND($A844="",$B844="",$C844="",$D844="",$E844=""),"",IF($A844="","N° de cession manquant",IF(OR(NOT(ISNUMBER($A844)),SUM($A844)&lt;1,SUM($A844)&gt;MAX('Opérations'!$I$14:$I$513),SUM($A844)&lt;&gt;INT(SUM($A844))),"Cession inconnue (colonne I de l’onglet Opérations)",IF(SUM($D844)&lt;=0,"Quantité manquante",IF($E844="","Cours manquant",IF(SUM($E844)&lt;0,"Cours négatif","OK"))))))</f>
        <v/>
      </c>
    </row>
    <row r="845" spans="1:7" x14ac:dyDescent="0.25">
      <c r="A845" s="22"/>
      <c r="B845" s="15"/>
      <c r="C845" s="15"/>
      <c r="D845" s="23"/>
      <c r="E845" s="16"/>
      <c r="F845" s="18" t="str">
        <f>IF(OR($D845="",$E845=""),"",SUM($D845)*SUM($E845))</f>
        <v/>
      </c>
      <c r="G845" s="21" t="str">
        <f>IF(AND($A845="",$B845="",$C845="",$D845="",$E845=""),"",IF($A845="","N° de cession manquant",IF(OR(NOT(ISNUMBER($A845)),SUM($A845)&lt;1,SUM($A845)&gt;MAX('Opérations'!$I$14:$I$513),SUM($A845)&lt;&gt;INT(SUM($A845))),"Cession inconnue (colonne I de l’onglet Opérations)",IF(SUM($D845)&lt;=0,"Quantité manquante",IF($E845="","Cours manquant",IF(SUM($E845)&lt;0,"Cours négatif","OK"))))))</f>
        <v/>
      </c>
    </row>
    <row r="846" spans="1:7" x14ac:dyDescent="0.25">
      <c r="A846" s="22"/>
      <c r="B846" s="15"/>
      <c r="C846" s="15"/>
      <c r="D846" s="23"/>
      <c r="E846" s="16"/>
      <c r="F846" s="18" t="str">
        <f>IF(OR($D846="",$E846=""),"",SUM($D846)*SUM($E846))</f>
        <v/>
      </c>
      <c r="G846" s="21" t="str">
        <f>IF(AND($A846="",$B846="",$C846="",$D846="",$E846=""),"",IF($A846="","N° de cession manquant",IF(OR(NOT(ISNUMBER($A846)),SUM($A846)&lt;1,SUM($A846)&gt;MAX('Opérations'!$I$14:$I$513),SUM($A846)&lt;&gt;INT(SUM($A846))),"Cession inconnue (colonne I de l’onglet Opérations)",IF(SUM($D846)&lt;=0,"Quantité manquante",IF($E846="","Cours manquant",IF(SUM($E846)&lt;0,"Cours négatif","OK"))))))</f>
        <v/>
      </c>
    </row>
    <row r="847" spans="1:7" x14ac:dyDescent="0.25">
      <c r="A847" s="22"/>
      <c r="B847" s="15"/>
      <c r="C847" s="15"/>
      <c r="D847" s="23"/>
      <c r="E847" s="16"/>
      <c r="F847" s="18" t="str">
        <f>IF(OR($D847="",$E847=""),"",SUM($D847)*SUM($E847))</f>
        <v/>
      </c>
      <c r="G847" s="21" t="str">
        <f>IF(AND($A847="",$B847="",$C847="",$D847="",$E847=""),"",IF($A847="","N° de cession manquant",IF(OR(NOT(ISNUMBER($A847)),SUM($A847)&lt;1,SUM($A847)&gt;MAX('Opérations'!$I$14:$I$513),SUM($A847)&lt;&gt;INT(SUM($A847))),"Cession inconnue (colonne I de l’onglet Opérations)",IF(SUM($D847)&lt;=0,"Quantité manquante",IF($E847="","Cours manquant",IF(SUM($E847)&lt;0,"Cours négatif","OK"))))))</f>
        <v/>
      </c>
    </row>
    <row r="848" spans="1:7" x14ac:dyDescent="0.25">
      <c r="A848" s="22"/>
      <c r="B848" s="15"/>
      <c r="C848" s="15"/>
      <c r="D848" s="23"/>
      <c r="E848" s="16"/>
      <c r="F848" s="18" t="str">
        <f>IF(OR($D848="",$E848=""),"",SUM($D848)*SUM($E848))</f>
        <v/>
      </c>
      <c r="G848" s="21" t="str">
        <f>IF(AND($A848="",$B848="",$C848="",$D848="",$E848=""),"",IF($A848="","N° de cession manquant",IF(OR(NOT(ISNUMBER($A848)),SUM($A848)&lt;1,SUM($A848)&gt;MAX('Opérations'!$I$14:$I$513),SUM($A848)&lt;&gt;INT(SUM($A848))),"Cession inconnue (colonne I de l’onglet Opérations)",IF(SUM($D848)&lt;=0,"Quantité manquante",IF($E848="","Cours manquant",IF(SUM($E848)&lt;0,"Cours négatif","OK"))))))</f>
        <v/>
      </c>
    </row>
    <row r="849" spans="1:7" x14ac:dyDescent="0.25">
      <c r="A849" s="22"/>
      <c r="B849" s="15"/>
      <c r="C849" s="15"/>
      <c r="D849" s="23"/>
      <c r="E849" s="16"/>
      <c r="F849" s="18" t="str">
        <f>IF(OR($D849="",$E849=""),"",SUM($D849)*SUM($E849))</f>
        <v/>
      </c>
      <c r="G849" s="21" t="str">
        <f>IF(AND($A849="",$B849="",$C849="",$D849="",$E849=""),"",IF($A849="","N° de cession manquant",IF(OR(NOT(ISNUMBER($A849)),SUM($A849)&lt;1,SUM($A849)&gt;MAX('Opérations'!$I$14:$I$513),SUM($A849)&lt;&gt;INT(SUM($A849))),"Cession inconnue (colonne I de l’onglet Opérations)",IF(SUM($D849)&lt;=0,"Quantité manquante",IF($E849="","Cours manquant",IF(SUM($E849)&lt;0,"Cours négatif","OK"))))))</f>
        <v/>
      </c>
    </row>
    <row r="850" spans="1:7" x14ac:dyDescent="0.25">
      <c r="A850" s="22"/>
      <c r="B850" s="15"/>
      <c r="C850" s="15"/>
      <c r="D850" s="23"/>
      <c r="E850" s="16"/>
      <c r="F850" s="18" t="str">
        <f>IF(OR($D850="",$E850=""),"",SUM($D850)*SUM($E850))</f>
        <v/>
      </c>
      <c r="G850" s="21" t="str">
        <f>IF(AND($A850="",$B850="",$C850="",$D850="",$E850=""),"",IF($A850="","N° de cession manquant",IF(OR(NOT(ISNUMBER($A850)),SUM($A850)&lt;1,SUM($A850)&gt;MAX('Opérations'!$I$14:$I$513),SUM($A850)&lt;&gt;INT(SUM($A850))),"Cession inconnue (colonne I de l’onglet Opérations)",IF(SUM($D850)&lt;=0,"Quantité manquante",IF($E850="","Cours manquant",IF(SUM($E850)&lt;0,"Cours négatif","OK"))))))</f>
        <v/>
      </c>
    </row>
    <row r="851" spans="1:7" x14ac:dyDescent="0.25">
      <c r="A851" s="22"/>
      <c r="B851" s="15"/>
      <c r="C851" s="15"/>
      <c r="D851" s="23"/>
      <c r="E851" s="16"/>
      <c r="F851" s="18" t="str">
        <f>IF(OR($D851="",$E851=""),"",SUM($D851)*SUM($E851))</f>
        <v/>
      </c>
      <c r="G851" s="21" t="str">
        <f>IF(AND($A851="",$B851="",$C851="",$D851="",$E851=""),"",IF($A851="","N° de cession manquant",IF(OR(NOT(ISNUMBER($A851)),SUM($A851)&lt;1,SUM($A851)&gt;MAX('Opérations'!$I$14:$I$513),SUM($A851)&lt;&gt;INT(SUM($A851))),"Cession inconnue (colonne I de l’onglet Opérations)",IF(SUM($D851)&lt;=0,"Quantité manquante",IF($E851="","Cours manquant",IF(SUM($E851)&lt;0,"Cours négatif","OK"))))))</f>
        <v/>
      </c>
    </row>
    <row r="852" spans="1:7" x14ac:dyDescent="0.25">
      <c r="A852" s="22"/>
      <c r="B852" s="15"/>
      <c r="C852" s="15"/>
      <c r="D852" s="23"/>
      <c r="E852" s="16"/>
      <c r="F852" s="18" t="str">
        <f>IF(OR($D852="",$E852=""),"",SUM($D852)*SUM($E852))</f>
        <v/>
      </c>
      <c r="G852" s="21" t="str">
        <f>IF(AND($A852="",$B852="",$C852="",$D852="",$E852=""),"",IF($A852="","N° de cession manquant",IF(OR(NOT(ISNUMBER($A852)),SUM($A852)&lt;1,SUM($A852)&gt;MAX('Opérations'!$I$14:$I$513),SUM($A852)&lt;&gt;INT(SUM($A852))),"Cession inconnue (colonne I de l’onglet Opérations)",IF(SUM($D852)&lt;=0,"Quantité manquante",IF($E852="","Cours manquant",IF(SUM($E852)&lt;0,"Cours négatif","OK"))))))</f>
        <v/>
      </c>
    </row>
    <row r="853" spans="1:7" x14ac:dyDescent="0.25">
      <c r="A853" s="22"/>
      <c r="B853" s="15"/>
      <c r="C853" s="15"/>
      <c r="D853" s="23"/>
      <c r="E853" s="16"/>
      <c r="F853" s="18" t="str">
        <f>IF(OR($D853="",$E853=""),"",SUM($D853)*SUM($E853))</f>
        <v/>
      </c>
      <c r="G853" s="21" t="str">
        <f>IF(AND($A853="",$B853="",$C853="",$D853="",$E853=""),"",IF($A853="","N° de cession manquant",IF(OR(NOT(ISNUMBER($A853)),SUM($A853)&lt;1,SUM($A853)&gt;MAX('Opérations'!$I$14:$I$513),SUM($A853)&lt;&gt;INT(SUM($A853))),"Cession inconnue (colonne I de l’onglet Opérations)",IF(SUM($D853)&lt;=0,"Quantité manquante",IF($E853="","Cours manquant",IF(SUM($E853)&lt;0,"Cours négatif","OK"))))))</f>
        <v/>
      </c>
    </row>
    <row r="854" spans="1:7" x14ac:dyDescent="0.25">
      <c r="A854" s="22"/>
      <c r="B854" s="15"/>
      <c r="C854" s="15"/>
      <c r="D854" s="23"/>
      <c r="E854" s="16"/>
      <c r="F854" s="18" t="str">
        <f>IF(OR($D854="",$E854=""),"",SUM($D854)*SUM($E854))</f>
        <v/>
      </c>
      <c r="G854" s="21" t="str">
        <f>IF(AND($A854="",$B854="",$C854="",$D854="",$E854=""),"",IF($A854="","N° de cession manquant",IF(OR(NOT(ISNUMBER($A854)),SUM($A854)&lt;1,SUM($A854)&gt;MAX('Opérations'!$I$14:$I$513),SUM($A854)&lt;&gt;INT(SUM($A854))),"Cession inconnue (colonne I de l’onglet Opérations)",IF(SUM($D854)&lt;=0,"Quantité manquante",IF($E854="","Cours manquant",IF(SUM($E854)&lt;0,"Cours négatif","OK"))))))</f>
        <v/>
      </c>
    </row>
    <row r="855" spans="1:7" x14ac:dyDescent="0.25">
      <c r="A855" s="22"/>
      <c r="B855" s="15"/>
      <c r="C855" s="15"/>
      <c r="D855" s="23"/>
      <c r="E855" s="16"/>
      <c r="F855" s="18" t="str">
        <f>IF(OR($D855="",$E855=""),"",SUM($D855)*SUM($E855))</f>
        <v/>
      </c>
      <c r="G855" s="21" t="str">
        <f>IF(AND($A855="",$B855="",$C855="",$D855="",$E855=""),"",IF($A855="","N° de cession manquant",IF(OR(NOT(ISNUMBER($A855)),SUM($A855)&lt;1,SUM($A855)&gt;MAX('Opérations'!$I$14:$I$513),SUM($A855)&lt;&gt;INT(SUM($A855))),"Cession inconnue (colonne I de l’onglet Opérations)",IF(SUM($D855)&lt;=0,"Quantité manquante",IF($E855="","Cours manquant",IF(SUM($E855)&lt;0,"Cours négatif","OK"))))))</f>
        <v/>
      </c>
    </row>
    <row r="856" spans="1:7" x14ac:dyDescent="0.25">
      <c r="A856" s="22"/>
      <c r="B856" s="15"/>
      <c r="C856" s="15"/>
      <c r="D856" s="23"/>
      <c r="E856" s="16"/>
      <c r="F856" s="18" t="str">
        <f>IF(OR($D856="",$E856=""),"",SUM($D856)*SUM($E856))</f>
        <v/>
      </c>
      <c r="G856" s="21" t="str">
        <f>IF(AND($A856="",$B856="",$C856="",$D856="",$E856=""),"",IF($A856="","N° de cession manquant",IF(OR(NOT(ISNUMBER($A856)),SUM($A856)&lt;1,SUM($A856)&gt;MAX('Opérations'!$I$14:$I$513),SUM($A856)&lt;&gt;INT(SUM($A856))),"Cession inconnue (colonne I de l’onglet Opérations)",IF(SUM($D856)&lt;=0,"Quantité manquante",IF($E856="","Cours manquant",IF(SUM($E856)&lt;0,"Cours négatif","OK"))))))</f>
        <v/>
      </c>
    </row>
    <row r="857" spans="1:7" x14ac:dyDescent="0.25">
      <c r="A857" s="22"/>
      <c r="B857" s="15"/>
      <c r="C857" s="15"/>
      <c r="D857" s="23"/>
      <c r="E857" s="16"/>
      <c r="F857" s="18" t="str">
        <f>IF(OR($D857="",$E857=""),"",SUM($D857)*SUM($E857))</f>
        <v/>
      </c>
      <c r="G857" s="21" t="str">
        <f>IF(AND($A857="",$B857="",$C857="",$D857="",$E857=""),"",IF($A857="","N° de cession manquant",IF(OR(NOT(ISNUMBER($A857)),SUM($A857)&lt;1,SUM($A857)&gt;MAX('Opérations'!$I$14:$I$513),SUM($A857)&lt;&gt;INT(SUM($A857))),"Cession inconnue (colonne I de l’onglet Opérations)",IF(SUM($D857)&lt;=0,"Quantité manquante",IF($E857="","Cours manquant",IF(SUM($E857)&lt;0,"Cours négatif","OK"))))))</f>
        <v/>
      </c>
    </row>
    <row r="858" spans="1:7" x14ac:dyDescent="0.25">
      <c r="A858" s="22"/>
      <c r="B858" s="15"/>
      <c r="C858" s="15"/>
      <c r="D858" s="23"/>
      <c r="E858" s="16"/>
      <c r="F858" s="18" t="str">
        <f>IF(OR($D858="",$E858=""),"",SUM($D858)*SUM($E858))</f>
        <v/>
      </c>
      <c r="G858" s="21" t="str">
        <f>IF(AND($A858="",$B858="",$C858="",$D858="",$E858=""),"",IF($A858="","N° de cession manquant",IF(OR(NOT(ISNUMBER($A858)),SUM($A858)&lt;1,SUM($A858)&gt;MAX('Opérations'!$I$14:$I$513),SUM($A858)&lt;&gt;INT(SUM($A858))),"Cession inconnue (colonne I de l’onglet Opérations)",IF(SUM($D858)&lt;=0,"Quantité manquante",IF($E858="","Cours manquant",IF(SUM($E858)&lt;0,"Cours négatif","OK"))))))</f>
        <v/>
      </c>
    </row>
    <row r="859" spans="1:7" x14ac:dyDescent="0.25">
      <c r="A859" s="22"/>
      <c r="B859" s="15"/>
      <c r="C859" s="15"/>
      <c r="D859" s="23"/>
      <c r="E859" s="16"/>
      <c r="F859" s="18" t="str">
        <f>IF(OR($D859="",$E859=""),"",SUM($D859)*SUM($E859))</f>
        <v/>
      </c>
      <c r="G859" s="21" t="str">
        <f>IF(AND($A859="",$B859="",$C859="",$D859="",$E859=""),"",IF($A859="","N° de cession manquant",IF(OR(NOT(ISNUMBER($A859)),SUM($A859)&lt;1,SUM($A859)&gt;MAX('Opérations'!$I$14:$I$513),SUM($A859)&lt;&gt;INT(SUM($A859))),"Cession inconnue (colonne I de l’onglet Opérations)",IF(SUM($D859)&lt;=0,"Quantité manquante",IF($E859="","Cours manquant",IF(SUM($E859)&lt;0,"Cours négatif","OK"))))))</f>
        <v/>
      </c>
    </row>
    <row r="860" spans="1:7" x14ac:dyDescent="0.25">
      <c r="A860" s="22"/>
      <c r="B860" s="15"/>
      <c r="C860" s="15"/>
      <c r="D860" s="23"/>
      <c r="E860" s="16"/>
      <c r="F860" s="18" t="str">
        <f>IF(OR($D860="",$E860=""),"",SUM($D860)*SUM($E860))</f>
        <v/>
      </c>
      <c r="G860" s="21" t="str">
        <f>IF(AND($A860="",$B860="",$C860="",$D860="",$E860=""),"",IF($A860="","N° de cession manquant",IF(OR(NOT(ISNUMBER($A860)),SUM($A860)&lt;1,SUM($A860)&gt;MAX('Opérations'!$I$14:$I$513),SUM($A860)&lt;&gt;INT(SUM($A860))),"Cession inconnue (colonne I de l’onglet Opérations)",IF(SUM($D860)&lt;=0,"Quantité manquante",IF($E860="","Cours manquant",IF(SUM($E860)&lt;0,"Cours négatif","OK"))))))</f>
        <v/>
      </c>
    </row>
    <row r="861" spans="1:7" x14ac:dyDescent="0.25">
      <c r="A861" s="22"/>
      <c r="B861" s="15"/>
      <c r="C861" s="15"/>
      <c r="D861" s="23"/>
      <c r="E861" s="16"/>
      <c r="F861" s="18" t="str">
        <f>IF(OR($D861="",$E861=""),"",SUM($D861)*SUM($E861))</f>
        <v/>
      </c>
      <c r="G861" s="21" t="str">
        <f>IF(AND($A861="",$B861="",$C861="",$D861="",$E861=""),"",IF($A861="","N° de cession manquant",IF(OR(NOT(ISNUMBER($A861)),SUM($A861)&lt;1,SUM($A861)&gt;MAX('Opérations'!$I$14:$I$513),SUM($A861)&lt;&gt;INT(SUM($A861))),"Cession inconnue (colonne I de l’onglet Opérations)",IF(SUM($D861)&lt;=0,"Quantité manquante",IF($E861="","Cours manquant",IF(SUM($E861)&lt;0,"Cours négatif","OK"))))))</f>
        <v/>
      </c>
    </row>
    <row r="862" spans="1:7" x14ac:dyDescent="0.25">
      <c r="A862" s="22"/>
      <c r="B862" s="15"/>
      <c r="C862" s="15"/>
      <c r="D862" s="23"/>
      <c r="E862" s="16"/>
      <c r="F862" s="18" t="str">
        <f>IF(OR($D862="",$E862=""),"",SUM($D862)*SUM($E862))</f>
        <v/>
      </c>
      <c r="G862" s="21" t="str">
        <f>IF(AND($A862="",$B862="",$C862="",$D862="",$E862=""),"",IF($A862="","N° de cession manquant",IF(OR(NOT(ISNUMBER($A862)),SUM($A862)&lt;1,SUM($A862)&gt;MAX('Opérations'!$I$14:$I$513),SUM($A862)&lt;&gt;INT(SUM($A862))),"Cession inconnue (colonne I de l’onglet Opérations)",IF(SUM($D862)&lt;=0,"Quantité manquante",IF($E862="","Cours manquant",IF(SUM($E862)&lt;0,"Cours négatif","OK"))))))</f>
        <v/>
      </c>
    </row>
    <row r="863" spans="1:7" x14ac:dyDescent="0.25">
      <c r="A863" s="22"/>
      <c r="B863" s="15"/>
      <c r="C863" s="15"/>
      <c r="D863" s="23"/>
      <c r="E863" s="16"/>
      <c r="F863" s="18" t="str">
        <f>IF(OR($D863="",$E863=""),"",SUM($D863)*SUM($E863))</f>
        <v/>
      </c>
      <c r="G863" s="21" t="str">
        <f>IF(AND($A863="",$B863="",$C863="",$D863="",$E863=""),"",IF($A863="","N° de cession manquant",IF(OR(NOT(ISNUMBER($A863)),SUM($A863)&lt;1,SUM($A863)&gt;MAX('Opérations'!$I$14:$I$513),SUM($A863)&lt;&gt;INT(SUM($A863))),"Cession inconnue (colonne I de l’onglet Opérations)",IF(SUM($D863)&lt;=0,"Quantité manquante",IF($E863="","Cours manquant",IF(SUM($E863)&lt;0,"Cours négatif","OK"))))))</f>
        <v/>
      </c>
    </row>
    <row r="864" spans="1:7" x14ac:dyDescent="0.25">
      <c r="A864" s="22"/>
      <c r="B864" s="15"/>
      <c r="C864" s="15"/>
      <c r="D864" s="23"/>
      <c r="E864" s="16"/>
      <c r="F864" s="18" t="str">
        <f>IF(OR($D864="",$E864=""),"",SUM($D864)*SUM($E864))</f>
        <v/>
      </c>
      <c r="G864" s="21" t="str">
        <f>IF(AND($A864="",$B864="",$C864="",$D864="",$E864=""),"",IF($A864="","N° de cession manquant",IF(OR(NOT(ISNUMBER($A864)),SUM($A864)&lt;1,SUM($A864)&gt;MAX('Opérations'!$I$14:$I$513),SUM($A864)&lt;&gt;INT(SUM($A864))),"Cession inconnue (colonne I de l’onglet Opérations)",IF(SUM($D864)&lt;=0,"Quantité manquante",IF($E864="","Cours manquant",IF(SUM($E864)&lt;0,"Cours négatif","OK"))))))</f>
        <v/>
      </c>
    </row>
    <row r="865" spans="1:7" x14ac:dyDescent="0.25">
      <c r="A865" s="22"/>
      <c r="B865" s="15"/>
      <c r="C865" s="15"/>
      <c r="D865" s="23"/>
      <c r="E865" s="16"/>
      <c r="F865" s="18" t="str">
        <f>IF(OR($D865="",$E865=""),"",SUM($D865)*SUM($E865))</f>
        <v/>
      </c>
      <c r="G865" s="21" t="str">
        <f>IF(AND($A865="",$B865="",$C865="",$D865="",$E865=""),"",IF($A865="","N° de cession manquant",IF(OR(NOT(ISNUMBER($A865)),SUM($A865)&lt;1,SUM($A865)&gt;MAX('Opérations'!$I$14:$I$513),SUM($A865)&lt;&gt;INT(SUM($A865))),"Cession inconnue (colonne I de l’onglet Opérations)",IF(SUM($D865)&lt;=0,"Quantité manquante",IF($E865="","Cours manquant",IF(SUM($E865)&lt;0,"Cours négatif","OK"))))))</f>
        <v/>
      </c>
    </row>
    <row r="866" spans="1:7" x14ac:dyDescent="0.25">
      <c r="A866" s="22"/>
      <c r="B866" s="15"/>
      <c r="C866" s="15"/>
      <c r="D866" s="23"/>
      <c r="E866" s="16"/>
      <c r="F866" s="18" t="str">
        <f>IF(OR($D866="",$E866=""),"",SUM($D866)*SUM($E866))</f>
        <v/>
      </c>
      <c r="G866" s="21" t="str">
        <f>IF(AND($A866="",$B866="",$C866="",$D866="",$E866=""),"",IF($A866="","N° de cession manquant",IF(OR(NOT(ISNUMBER($A866)),SUM($A866)&lt;1,SUM($A866)&gt;MAX('Opérations'!$I$14:$I$513),SUM($A866)&lt;&gt;INT(SUM($A866))),"Cession inconnue (colonne I de l’onglet Opérations)",IF(SUM($D866)&lt;=0,"Quantité manquante",IF($E866="","Cours manquant",IF(SUM($E866)&lt;0,"Cours négatif","OK"))))))</f>
        <v/>
      </c>
    </row>
    <row r="867" spans="1:7" x14ac:dyDescent="0.25">
      <c r="A867" s="22"/>
      <c r="B867" s="15"/>
      <c r="C867" s="15"/>
      <c r="D867" s="23"/>
      <c r="E867" s="16"/>
      <c r="F867" s="18" t="str">
        <f>IF(OR($D867="",$E867=""),"",SUM($D867)*SUM($E867))</f>
        <v/>
      </c>
      <c r="G867" s="21" t="str">
        <f>IF(AND($A867="",$B867="",$C867="",$D867="",$E867=""),"",IF($A867="","N° de cession manquant",IF(OR(NOT(ISNUMBER($A867)),SUM($A867)&lt;1,SUM($A867)&gt;MAX('Opérations'!$I$14:$I$513),SUM($A867)&lt;&gt;INT(SUM($A867))),"Cession inconnue (colonne I de l’onglet Opérations)",IF(SUM($D867)&lt;=0,"Quantité manquante",IF($E867="","Cours manquant",IF(SUM($E867)&lt;0,"Cours négatif","OK"))))))</f>
        <v/>
      </c>
    </row>
    <row r="868" spans="1:7" x14ac:dyDescent="0.25">
      <c r="A868" s="22"/>
      <c r="B868" s="15"/>
      <c r="C868" s="15"/>
      <c r="D868" s="23"/>
      <c r="E868" s="16"/>
      <c r="F868" s="18" t="str">
        <f>IF(OR($D868="",$E868=""),"",SUM($D868)*SUM($E868))</f>
        <v/>
      </c>
      <c r="G868" s="21" t="str">
        <f>IF(AND($A868="",$B868="",$C868="",$D868="",$E868=""),"",IF($A868="","N° de cession manquant",IF(OR(NOT(ISNUMBER($A868)),SUM($A868)&lt;1,SUM($A868)&gt;MAX('Opérations'!$I$14:$I$513),SUM($A868)&lt;&gt;INT(SUM($A868))),"Cession inconnue (colonne I de l’onglet Opérations)",IF(SUM($D868)&lt;=0,"Quantité manquante",IF($E868="","Cours manquant",IF(SUM($E868)&lt;0,"Cours négatif","OK"))))))</f>
        <v/>
      </c>
    </row>
    <row r="869" spans="1:7" x14ac:dyDescent="0.25">
      <c r="A869" s="22"/>
      <c r="B869" s="15"/>
      <c r="C869" s="15"/>
      <c r="D869" s="23"/>
      <c r="E869" s="16"/>
      <c r="F869" s="18" t="str">
        <f>IF(OR($D869="",$E869=""),"",SUM($D869)*SUM($E869))</f>
        <v/>
      </c>
      <c r="G869" s="21" t="str">
        <f>IF(AND($A869="",$B869="",$C869="",$D869="",$E869=""),"",IF($A869="","N° de cession manquant",IF(OR(NOT(ISNUMBER($A869)),SUM($A869)&lt;1,SUM($A869)&gt;MAX('Opérations'!$I$14:$I$513),SUM($A869)&lt;&gt;INT(SUM($A869))),"Cession inconnue (colonne I de l’onglet Opérations)",IF(SUM($D869)&lt;=0,"Quantité manquante",IF($E869="","Cours manquant",IF(SUM($E869)&lt;0,"Cours négatif","OK"))))))</f>
        <v/>
      </c>
    </row>
    <row r="870" spans="1:7" x14ac:dyDescent="0.25">
      <c r="A870" s="22"/>
      <c r="B870" s="15"/>
      <c r="C870" s="15"/>
      <c r="D870" s="23"/>
      <c r="E870" s="16"/>
      <c r="F870" s="18" t="str">
        <f>IF(OR($D870="",$E870=""),"",SUM($D870)*SUM($E870))</f>
        <v/>
      </c>
      <c r="G870" s="21" t="str">
        <f>IF(AND($A870="",$B870="",$C870="",$D870="",$E870=""),"",IF($A870="","N° de cession manquant",IF(OR(NOT(ISNUMBER($A870)),SUM($A870)&lt;1,SUM($A870)&gt;MAX('Opérations'!$I$14:$I$513),SUM($A870)&lt;&gt;INT(SUM($A870))),"Cession inconnue (colonne I de l’onglet Opérations)",IF(SUM($D870)&lt;=0,"Quantité manquante",IF($E870="","Cours manquant",IF(SUM($E870)&lt;0,"Cours négatif","OK"))))))</f>
        <v/>
      </c>
    </row>
    <row r="871" spans="1:7" x14ac:dyDescent="0.25">
      <c r="A871" s="22"/>
      <c r="B871" s="15"/>
      <c r="C871" s="15"/>
      <c r="D871" s="23"/>
      <c r="E871" s="16"/>
      <c r="F871" s="18" t="str">
        <f>IF(OR($D871="",$E871=""),"",SUM($D871)*SUM($E871))</f>
        <v/>
      </c>
      <c r="G871" s="21" t="str">
        <f>IF(AND($A871="",$B871="",$C871="",$D871="",$E871=""),"",IF($A871="","N° de cession manquant",IF(OR(NOT(ISNUMBER($A871)),SUM($A871)&lt;1,SUM($A871)&gt;MAX('Opérations'!$I$14:$I$513),SUM($A871)&lt;&gt;INT(SUM($A871))),"Cession inconnue (colonne I de l’onglet Opérations)",IF(SUM($D871)&lt;=0,"Quantité manquante",IF($E871="","Cours manquant",IF(SUM($E871)&lt;0,"Cours négatif","OK"))))))</f>
        <v/>
      </c>
    </row>
    <row r="872" spans="1:7" x14ac:dyDescent="0.25">
      <c r="A872" s="22"/>
      <c r="B872" s="15"/>
      <c r="C872" s="15"/>
      <c r="D872" s="23"/>
      <c r="E872" s="16"/>
      <c r="F872" s="18" t="str">
        <f>IF(OR($D872="",$E872=""),"",SUM($D872)*SUM($E872))</f>
        <v/>
      </c>
      <c r="G872" s="21" t="str">
        <f>IF(AND($A872="",$B872="",$C872="",$D872="",$E872=""),"",IF($A872="","N° de cession manquant",IF(OR(NOT(ISNUMBER($A872)),SUM($A872)&lt;1,SUM($A872)&gt;MAX('Opérations'!$I$14:$I$513),SUM($A872)&lt;&gt;INT(SUM($A872))),"Cession inconnue (colonne I de l’onglet Opérations)",IF(SUM($D872)&lt;=0,"Quantité manquante",IF($E872="","Cours manquant",IF(SUM($E872)&lt;0,"Cours négatif","OK"))))))</f>
        <v/>
      </c>
    </row>
    <row r="873" spans="1:7" x14ac:dyDescent="0.25">
      <c r="A873" s="22"/>
      <c r="B873" s="15"/>
      <c r="C873" s="15"/>
      <c r="D873" s="23"/>
      <c r="E873" s="16"/>
      <c r="F873" s="18" t="str">
        <f>IF(OR($D873="",$E873=""),"",SUM($D873)*SUM($E873))</f>
        <v/>
      </c>
      <c r="G873" s="21" t="str">
        <f>IF(AND($A873="",$B873="",$C873="",$D873="",$E873=""),"",IF($A873="","N° de cession manquant",IF(OR(NOT(ISNUMBER($A873)),SUM($A873)&lt;1,SUM($A873)&gt;MAX('Opérations'!$I$14:$I$513),SUM($A873)&lt;&gt;INT(SUM($A873))),"Cession inconnue (colonne I de l’onglet Opérations)",IF(SUM($D873)&lt;=0,"Quantité manquante",IF($E873="","Cours manquant",IF(SUM($E873)&lt;0,"Cours négatif","OK"))))))</f>
        <v/>
      </c>
    </row>
    <row r="874" spans="1:7" x14ac:dyDescent="0.25">
      <c r="A874" s="22"/>
      <c r="B874" s="15"/>
      <c r="C874" s="15"/>
      <c r="D874" s="23"/>
      <c r="E874" s="16"/>
      <c r="F874" s="18" t="str">
        <f>IF(OR($D874="",$E874=""),"",SUM($D874)*SUM($E874))</f>
        <v/>
      </c>
      <c r="G874" s="21" t="str">
        <f>IF(AND($A874="",$B874="",$C874="",$D874="",$E874=""),"",IF($A874="","N° de cession manquant",IF(OR(NOT(ISNUMBER($A874)),SUM($A874)&lt;1,SUM($A874)&gt;MAX('Opérations'!$I$14:$I$513),SUM($A874)&lt;&gt;INT(SUM($A874))),"Cession inconnue (colonne I de l’onglet Opérations)",IF(SUM($D874)&lt;=0,"Quantité manquante",IF($E874="","Cours manquant",IF(SUM($E874)&lt;0,"Cours négatif","OK"))))))</f>
        <v/>
      </c>
    </row>
    <row r="875" spans="1:7" x14ac:dyDescent="0.25">
      <c r="A875" s="22"/>
      <c r="B875" s="15"/>
      <c r="C875" s="15"/>
      <c r="D875" s="23"/>
      <c r="E875" s="16"/>
      <c r="F875" s="18" t="str">
        <f>IF(OR($D875="",$E875=""),"",SUM($D875)*SUM($E875))</f>
        <v/>
      </c>
      <c r="G875" s="21" t="str">
        <f>IF(AND($A875="",$B875="",$C875="",$D875="",$E875=""),"",IF($A875="","N° de cession manquant",IF(OR(NOT(ISNUMBER($A875)),SUM($A875)&lt;1,SUM($A875)&gt;MAX('Opérations'!$I$14:$I$513),SUM($A875)&lt;&gt;INT(SUM($A875))),"Cession inconnue (colonne I de l’onglet Opérations)",IF(SUM($D875)&lt;=0,"Quantité manquante",IF($E875="","Cours manquant",IF(SUM($E875)&lt;0,"Cours négatif","OK"))))))</f>
        <v/>
      </c>
    </row>
    <row r="876" spans="1:7" x14ac:dyDescent="0.25">
      <c r="A876" s="22"/>
      <c r="B876" s="15"/>
      <c r="C876" s="15"/>
      <c r="D876" s="23"/>
      <c r="E876" s="16"/>
      <c r="F876" s="18" t="str">
        <f>IF(OR($D876="",$E876=""),"",SUM($D876)*SUM($E876))</f>
        <v/>
      </c>
      <c r="G876" s="21" t="str">
        <f>IF(AND($A876="",$B876="",$C876="",$D876="",$E876=""),"",IF($A876="","N° de cession manquant",IF(OR(NOT(ISNUMBER($A876)),SUM($A876)&lt;1,SUM($A876)&gt;MAX('Opérations'!$I$14:$I$513),SUM($A876)&lt;&gt;INT(SUM($A876))),"Cession inconnue (colonne I de l’onglet Opérations)",IF(SUM($D876)&lt;=0,"Quantité manquante",IF($E876="","Cours manquant",IF(SUM($E876)&lt;0,"Cours négatif","OK"))))))</f>
        <v/>
      </c>
    </row>
    <row r="877" spans="1:7" x14ac:dyDescent="0.25">
      <c r="A877" s="22"/>
      <c r="B877" s="15"/>
      <c r="C877" s="15"/>
      <c r="D877" s="23"/>
      <c r="E877" s="16"/>
      <c r="F877" s="18" t="str">
        <f>IF(OR($D877="",$E877=""),"",SUM($D877)*SUM($E877))</f>
        <v/>
      </c>
      <c r="G877" s="21" t="str">
        <f>IF(AND($A877="",$B877="",$C877="",$D877="",$E877=""),"",IF($A877="","N° de cession manquant",IF(OR(NOT(ISNUMBER($A877)),SUM($A877)&lt;1,SUM($A877)&gt;MAX('Opérations'!$I$14:$I$513),SUM($A877)&lt;&gt;INT(SUM($A877))),"Cession inconnue (colonne I de l’onglet Opérations)",IF(SUM($D877)&lt;=0,"Quantité manquante",IF($E877="","Cours manquant",IF(SUM($E877)&lt;0,"Cours négatif","OK"))))))</f>
        <v/>
      </c>
    </row>
    <row r="878" spans="1:7" x14ac:dyDescent="0.25">
      <c r="A878" s="22"/>
      <c r="B878" s="15"/>
      <c r="C878" s="15"/>
      <c r="D878" s="23"/>
      <c r="E878" s="16"/>
      <c r="F878" s="18" t="str">
        <f>IF(OR($D878="",$E878=""),"",SUM($D878)*SUM($E878))</f>
        <v/>
      </c>
      <c r="G878" s="21" t="str">
        <f>IF(AND($A878="",$B878="",$C878="",$D878="",$E878=""),"",IF($A878="","N° de cession manquant",IF(OR(NOT(ISNUMBER($A878)),SUM($A878)&lt;1,SUM($A878)&gt;MAX('Opérations'!$I$14:$I$513),SUM($A878)&lt;&gt;INT(SUM($A878))),"Cession inconnue (colonne I de l’onglet Opérations)",IF(SUM($D878)&lt;=0,"Quantité manquante",IF($E878="","Cours manquant",IF(SUM($E878)&lt;0,"Cours négatif","OK"))))))</f>
        <v/>
      </c>
    </row>
    <row r="879" spans="1:7" x14ac:dyDescent="0.25">
      <c r="A879" s="22"/>
      <c r="B879" s="15"/>
      <c r="C879" s="15"/>
      <c r="D879" s="23"/>
      <c r="E879" s="16"/>
      <c r="F879" s="18" t="str">
        <f>IF(OR($D879="",$E879=""),"",SUM($D879)*SUM($E879))</f>
        <v/>
      </c>
      <c r="G879" s="21" t="str">
        <f>IF(AND($A879="",$B879="",$C879="",$D879="",$E879=""),"",IF($A879="","N° de cession manquant",IF(OR(NOT(ISNUMBER($A879)),SUM($A879)&lt;1,SUM($A879)&gt;MAX('Opérations'!$I$14:$I$513),SUM($A879)&lt;&gt;INT(SUM($A879))),"Cession inconnue (colonne I de l’onglet Opérations)",IF(SUM($D879)&lt;=0,"Quantité manquante",IF($E879="","Cours manquant",IF(SUM($E879)&lt;0,"Cours négatif","OK"))))))</f>
        <v/>
      </c>
    </row>
    <row r="880" spans="1:7" x14ac:dyDescent="0.25">
      <c r="A880" s="22"/>
      <c r="B880" s="15"/>
      <c r="C880" s="15"/>
      <c r="D880" s="23"/>
      <c r="E880" s="16"/>
      <c r="F880" s="18" t="str">
        <f>IF(OR($D880="",$E880=""),"",SUM($D880)*SUM($E880))</f>
        <v/>
      </c>
      <c r="G880" s="21" t="str">
        <f>IF(AND($A880="",$B880="",$C880="",$D880="",$E880=""),"",IF($A880="","N° de cession manquant",IF(OR(NOT(ISNUMBER($A880)),SUM($A880)&lt;1,SUM($A880)&gt;MAX('Opérations'!$I$14:$I$513),SUM($A880)&lt;&gt;INT(SUM($A880))),"Cession inconnue (colonne I de l’onglet Opérations)",IF(SUM($D880)&lt;=0,"Quantité manquante",IF($E880="","Cours manquant",IF(SUM($E880)&lt;0,"Cours négatif","OK"))))))</f>
        <v/>
      </c>
    </row>
    <row r="881" spans="1:7" x14ac:dyDescent="0.25">
      <c r="A881" s="22"/>
      <c r="B881" s="15"/>
      <c r="C881" s="15"/>
      <c r="D881" s="23"/>
      <c r="E881" s="16"/>
      <c r="F881" s="18" t="str">
        <f>IF(OR($D881="",$E881=""),"",SUM($D881)*SUM($E881))</f>
        <v/>
      </c>
      <c r="G881" s="21" t="str">
        <f>IF(AND($A881="",$B881="",$C881="",$D881="",$E881=""),"",IF($A881="","N° de cession manquant",IF(OR(NOT(ISNUMBER($A881)),SUM($A881)&lt;1,SUM($A881)&gt;MAX('Opérations'!$I$14:$I$513),SUM($A881)&lt;&gt;INT(SUM($A881))),"Cession inconnue (colonne I de l’onglet Opérations)",IF(SUM($D881)&lt;=0,"Quantité manquante",IF($E881="","Cours manquant",IF(SUM($E881)&lt;0,"Cours négatif","OK"))))))</f>
        <v/>
      </c>
    </row>
    <row r="882" spans="1:7" x14ac:dyDescent="0.25">
      <c r="A882" s="22"/>
      <c r="B882" s="15"/>
      <c r="C882" s="15"/>
      <c r="D882" s="23"/>
      <c r="E882" s="16"/>
      <c r="F882" s="18" t="str">
        <f>IF(OR($D882="",$E882=""),"",SUM($D882)*SUM($E882))</f>
        <v/>
      </c>
      <c r="G882" s="21" t="str">
        <f>IF(AND($A882="",$B882="",$C882="",$D882="",$E882=""),"",IF($A882="","N° de cession manquant",IF(OR(NOT(ISNUMBER($A882)),SUM($A882)&lt;1,SUM($A882)&gt;MAX('Opérations'!$I$14:$I$513),SUM($A882)&lt;&gt;INT(SUM($A882))),"Cession inconnue (colonne I de l’onglet Opérations)",IF(SUM($D882)&lt;=0,"Quantité manquante",IF($E882="","Cours manquant",IF(SUM($E882)&lt;0,"Cours négatif","OK"))))))</f>
        <v/>
      </c>
    </row>
    <row r="883" spans="1:7" x14ac:dyDescent="0.25">
      <c r="A883" s="22"/>
      <c r="B883" s="15"/>
      <c r="C883" s="15"/>
      <c r="D883" s="23"/>
      <c r="E883" s="16"/>
      <c r="F883" s="18" t="str">
        <f>IF(OR($D883="",$E883=""),"",SUM($D883)*SUM($E883))</f>
        <v/>
      </c>
      <c r="G883" s="21" t="str">
        <f>IF(AND($A883="",$B883="",$C883="",$D883="",$E883=""),"",IF($A883="","N° de cession manquant",IF(OR(NOT(ISNUMBER($A883)),SUM($A883)&lt;1,SUM($A883)&gt;MAX('Opérations'!$I$14:$I$513),SUM($A883)&lt;&gt;INT(SUM($A883))),"Cession inconnue (colonne I de l’onglet Opérations)",IF(SUM($D883)&lt;=0,"Quantité manquante",IF($E883="","Cours manquant",IF(SUM($E883)&lt;0,"Cours négatif","OK"))))))</f>
        <v/>
      </c>
    </row>
    <row r="884" spans="1:7" x14ac:dyDescent="0.25">
      <c r="A884" s="22"/>
      <c r="B884" s="15"/>
      <c r="C884" s="15"/>
      <c r="D884" s="23"/>
      <c r="E884" s="16"/>
      <c r="F884" s="18" t="str">
        <f>IF(OR($D884="",$E884=""),"",SUM($D884)*SUM($E884))</f>
        <v/>
      </c>
      <c r="G884" s="21" t="str">
        <f>IF(AND($A884="",$B884="",$C884="",$D884="",$E884=""),"",IF($A884="","N° de cession manquant",IF(OR(NOT(ISNUMBER($A884)),SUM($A884)&lt;1,SUM($A884)&gt;MAX('Opérations'!$I$14:$I$513),SUM($A884)&lt;&gt;INT(SUM($A884))),"Cession inconnue (colonne I de l’onglet Opérations)",IF(SUM($D884)&lt;=0,"Quantité manquante",IF($E884="","Cours manquant",IF(SUM($E884)&lt;0,"Cours négatif","OK"))))))</f>
        <v/>
      </c>
    </row>
    <row r="885" spans="1:7" x14ac:dyDescent="0.25">
      <c r="A885" s="22"/>
      <c r="B885" s="15"/>
      <c r="C885" s="15"/>
      <c r="D885" s="23"/>
      <c r="E885" s="16"/>
      <c r="F885" s="18" t="str">
        <f>IF(OR($D885="",$E885=""),"",SUM($D885)*SUM($E885))</f>
        <v/>
      </c>
      <c r="G885" s="21" t="str">
        <f>IF(AND($A885="",$B885="",$C885="",$D885="",$E885=""),"",IF($A885="","N° de cession manquant",IF(OR(NOT(ISNUMBER($A885)),SUM($A885)&lt;1,SUM($A885)&gt;MAX('Opérations'!$I$14:$I$513),SUM($A885)&lt;&gt;INT(SUM($A885))),"Cession inconnue (colonne I de l’onglet Opérations)",IF(SUM($D885)&lt;=0,"Quantité manquante",IF($E885="","Cours manquant",IF(SUM($E885)&lt;0,"Cours négatif","OK"))))))</f>
        <v/>
      </c>
    </row>
    <row r="886" spans="1:7" x14ac:dyDescent="0.25">
      <c r="A886" s="22"/>
      <c r="B886" s="15"/>
      <c r="C886" s="15"/>
      <c r="D886" s="23"/>
      <c r="E886" s="16"/>
      <c r="F886" s="18" t="str">
        <f>IF(OR($D886="",$E886=""),"",SUM($D886)*SUM($E886))</f>
        <v/>
      </c>
      <c r="G886" s="21" t="str">
        <f>IF(AND($A886="",$B886="",$C886="",$D886="",$E886=""),"",IF($A886="","N° de cession manquant",IF(OR(NOT(ISNUMBER($A886)),SUM($A886)&lt;1,SUM($A886)&gt;MAX('Opérations'!$I$14:$I$513),SUM($A886)&lt;&gt;INT(SUM($A886))),"Cession inconnue (colonne I de l’onglet Opérations)",IF(SUM($D886)&lt;=0,"Quantité manquante",IF($E886="","Cours manquant",IF(SUM($E886)&lt;0,"Cours négatif","OK"))))))</f>
        <v/>
      </c>
    </row>
    <row r="887" spans="1:7" x14ac:dyDescent="0.25">
      <c r="A887" s="22"/>
      <c r="B887" s="15"/>
      <c r="C887" s="15"/>
      <c r="D887" s="23"/>
      <c r="E887" s="16"/>
      <c r="F887" s="18" t="str">
        <f>IF(OR($D887="",$E887=""),"",SUM($D887)*SUM($E887))</f>
        <v/>
      </c>
      <c r="G887" s="21" t="str">
        <f>IF(AND($A887="",$B887="",$C887="",$D887="",$E887=""),"",IF($A887="","N° de cession manquant",IF(OR(NOT(ISNUMBER($A887)),SUM($A887)&lt;1,SUM($A887)&gt;MAX('Opérations'!$I$14:$I$513),SUM($A887)&lt;&gt;INT(SUM($A887))),"Cession inconnue (colonne I de l’onglet Opérations)",IF(SUM($D887)&lt;=0,"Quantité manquante",IF($E887="","Cours manquant",IF(SUM($E887)&lt;0,"Cours négatif","OK"))))))</f>
        <v/>
      </c>
    </row>
    <row r="888" spans="1:7" x14ac:dyDescent="0.25">
      <c r="A888" s="22"/>
      <c r="B888" s="15"/>
      <c r="C888" s="15"/>
      <c r="D888" s="23"/>
      <c r="E888" s="16"/>
      <c r="F888" s="18" t="str">
        <f>IF(OR($D888="",$E888=""),"",SUM($D888)*SUM($E888))</f>
        <v/>
      </c>
      <c r="G888" s="21" t="str">
        <f>IF(AND($A888="",$B888="",$C888="",$D888="",$E888=""),"",IF($A888="","N° de cession manquant",IF(OR(NOT(ISNUMBER($A888)),SUM($A888)&lt;1,SUM($A888)&gt;MAX('Opérations'!$I$14:$I$513),SUM($A888)&lt;&gt;INT(SUM($A888))),"Cession inconnue (colonne I de l’onglet Opérations)",IF(SUM($D888)&lt;=0,"Quantité manquante",IF($E888="","Cours manquant",IF(SUM($E888)&lt;0,"Cours négatif","OK"))))))</f>
        <v/>
      </c>
    </row>
    <row r="889" spans="1:7" x14ac:dyDescent="0.25">
      <c r="A889" s="22"/>
      <c r="B889" s="15"/>
      <c r="C889" s="15"/>
      <c r="D889" s="23"/>
      <c r="E889" s="16"/>
      <c r="F889" s="18" t="str">
        <f>IF(OR($D889="",$E889=""),"",SUM($D889)*SUM($E889))</f>
        <v/>
      </c>
      <c r="G889" s="21" t="str">
        <f>IF(AND($A889="",$B889="",$C889="",$D889="",$E889=""),"",IF($A889="","N° de cession manquant",IF(OR(NOT(ISNUMBER($A889)),SUM($A889)&lt;1,SUM($A889)&gt;MAX('Opérations'!$I$14:$I$513),SUM($A889)&lt;&gt;INT(SUM($A889))),"Cession inconnue (colonne I de l’onglet Opérations)",IF(SUM($D889)&lt;=0,"Quantité manquante",IF($E889="","Cours manquant",IF(SUM($E889)&lt;0,"Cours négatif","OK"))))))</f>
        <v/>
      </c>
    </row>
    <row r="890" spans="1:7" x14ac:dyDescent="0.25">
      <c r="A890" s="22"/>
      <c r="B890" s="15"/>
      <c r="C890" s="15"/>
      <c r="D890" s="23"/>
      <c r="E890" s="16"/>
      <c r="F890" s="18" t="str">
        <f>IF(OR($D890="",$E890=""),"",SUM($D890)*SUM($E890))</f>
        <v/>
      </c>
      <c r="G890" s="21" t="str">
        <f>IF(AND($A890="",$B890="",$C890="",$D890="",$E890=""),"",IF($A890="","N° de cession manquant",IF(OR(NOT(ISNUMBER($A890)),SUM($A890)&lt;1,SUM($A890)&gt;MAX('Opérations'!$I$14:$I$513),SUM($A890)&lt;&gt;INT(SUM($A890))),"Cession inconnue (colonne I de l’onglet Opérations)",IF(SUM($D890)&lt;=0,"Quantité manquante",IF($E890="","Cours manquant",IF(SUM($E890)&lt;0,"Cours négatif","OK"))))))</f>
        <v/>
      </c>
    </row>
    <row r="891" spans="1:7" x14ac:dyDescent="0.25">
      <c r="A891" s="22"/>
      <c r="B891" s="15"/>
      <c r="C891" s="15"/>
      <c r="D891" s="23"/>
      <c r="E891" s="16"/>
      <c r="F891" s="18" t="str">
        <f>IF(OR($D891="",$E891=""),"",SUM($D891)*SUM($E891))</f>
        <v/>
      </c>
      <c r="G891" s="21" t="str">
        <f>IF(AND($A891="",$B891="",$C891="",$D891="",$E891=""),"",IF($A891="","N° de cession manquant",IF(OR(NOT(ISNUMBER($A891)),SUM($A891)&lt;1,SUM($A891)&gt;MAX('Opérations'!$I$14:$I$513),SUM($A891)&lt;&gt;INT(SUM($A891))),"Cession inconnue (colonne I de l’onglet Opérations)",IF(SUM($D891)&lt;=0,"Quantité manquante",IF($E891="","Cours manquant",IF(SUM($E891)&lt;0,"Cours négatif","OK"))))))</f>
        <v/>
      </c>
    </row>
    <row r="892" spans="1:7" x14ac:dyDescent="0.25">
      <c r="A892" s="22"/>
      <c r="B892" s="15"/>
      <c r="C892" s="15"/>
      <c r="D892" s="23"/>
      <c r="E892" s="16"/>
      <c r="F892" s="18" t="str">
        <f>IF(OR($D892="",$E892=""),"",SUM($D892)*SUM($E892))</f>
        <v/>
      </c>
      <c r="G892" s="21" t="str">
        <f>IF(AND($A892="",$B892="",$C892="",$D892="",$E892=""),"",IF($A892="","N° de cession manquant",IF(OR(NOT(ISNUMBER($A892)),SUM($A892)&lt;1,SUM($A892)&gt;MAX('Opérations'!$I$14:$I$513),SUM($A892)&lt;&gt;INT(SUM($A892))),"Cession inconnue (colonne I de l’onglet Opérations)",IF(SUM($D892)&lt;=0,"Quantité manquante",IF($E892="","Cours manquant",IF(SUM($E892)&lt;0,"Cours négatif","OK"))))))</f>
        <v/>
      </c>
    </row>
    <row r="893" spans="1:7" x14ac:dyDescent="0.25">
      <c r="A893" s="22"/>
      <c r="B893" s="15"/>
      <c r="C893" s="15"/>
      <c r="D893" s="23"/>
      <c r="E893" s="16"/>
      <c r="F893" s="18" t="str">
        <f>IF(OR($D893="",$E893=""),"",SUM($D893)*SUM($E893))</f>
        <v/>
      </c>
      <c r="G893" s="21" t="str">
        <f>IF(AND($A893="",$B893="",$C893="",$D893="",$E893=""),"",IF($A893="","N° de cession manquant",IF(OR(NOT(ISNUMBER($A893)),SUM($A893)&lt;1,SUM($A893)&gt;MAX('Opérations'!$I$14:$I$513),SUM($A893)&lt;&gt;INT(SUM($A893))),"Cession inconnue (colonne I de l’onglet Opérations)",IF(SUM($D893)&lt;=0,"Quantité manquante",IF($E893="","Cours manquant",IF(SUM($E893)&lt;0,"Cours négatif","OK"))))))</f>
        <v/>
      </c>
    </row>
    <row r="894" spans="1:7" x14ac:dyDescent="0.25">
      <c r="A894" s="22"/>
      <c r="B894" s="15"/>
      <c r="C894" s="15"/>
      <c r="D894" s="23"/>
      <c r="E894" s="16"/>
      <c r="F894" s="18" t="str">
        <f>IF(OR($D894="",$E894=""),"",SUM($D894)*SUM($E894))</f>
        <v/>
      </c>
      <c r="G894" s="21" t="str">
        <f>IF(AND($A894="",$B894="",$C894="",$D894="",$E894=""),"",IF($A894="","N° de cession manquant",IF(OR(NOT(ISNUMBER($A894)),SUM($A894)&lt;1,SUM($A894)&gt;MAX('Opérations'!$I$14:$I$513),SUM($A894)&lt;&gt;INT(SUM($A894))),"Cession inconnue (colonne I de l’onglet Opérations)",IF(SUM($D894)&lt;=0,"Quantité manquante",IF($E894="","Cours manquant",IF(SUM($E894)&lt;0,"Cours négatif","OK"))))))</f>
        <v/>
      </c>
    </row>
    <row r="895" spans="1:7" x14ac:dyDescent="0.25">
      <c r="A895" s="22"/>
      <c r="B895" s="15"/>
      <c r="C895" s="15"/>
      <c r="D895" s="23"/>
      <c r="E895" s="16"/>
      <c r="F895" s="18" t="str">
        <f>IF(OR($D895="",$E895=""),"",SUM($D895)*SUM($E895))</f>
        <v/>
      </c>
      <c r="G895" s="21" t="str">
        <f>IF(AND($A895="",$B895="",$C895="",$D895="",$E895=""),"",IF($A895="","N° de cession manquant",IF(OR(NOT(ISNUMBER($A895)),SUM($A895)&lt;1,SUM($A895)&gt;MAX('Opérations'!$I$14:$I$513),SUM($A895)&lt;&gt;INT(SUM($A895))),"Cession inconnue (colonne I de l’onglet Opérations)",IF(SUM($D895)&lt;=0,"Quantité manquante",IF($E895="","Cours manquant",IF(SUM($E895)&lt;0,"Cours négatif","OK"))))))</f>
        <v/>
      </c>
    </row>
    <row r="896" spans="1:7" x14ac:dyDescent="0.25">
      <c r="A896" s="22"/>
      <c r="B896" s="15"/>
      <c r="C896" s="15"/>
      <c r="D896" s="23"/>
      <c r="E896" s="16"/>
      <c r="F896" s="18" t="str">
        <f>IF(OR($D896="",$E896=""),"",SUM($D896)*SUM($E896))</f>
        <v/>
      </c>
      <c r="G896" s="21" t="str">
        <f>IF(AND($A896="",$B896="",$C896="",$D896="",$E896=""),"",IF($A896="","N° de cession manquant",IF(OR(NOT(ISNUMBER($A896)),SUM($A896)&lt;1,SUM($A896)&gt;MAX('Opérations'!$I$14:$I$513),SUM($A896)&lt;&gt;INT(SUM($A896))),"Cession inconnue (colonne I de l’onglet Opérations)",IF(SUM($D896)&lt;=0,"Quantité manquante",IF($E896="","Cours manquant",IF(SUM($E896)&lt;0,"Cours négatif","OK"))))))</f>
        <v/>
      </c>
    </row>
    <row r="897" spans="1:7" x14ac:dyDescent="0.25">
      <c r="A897" s="22"/>
      <c r="B897" s="15"/>
      <c r="C897" s="15"/>
      <c r="D897" s="23"/>
      <c r="E897" s="16"/>
      <c r="F897" s="18" t="str">
        <f>IF(OR($D897="",$E897=""),"",SUM($D897)*SUM($E897))</f>
        <v/>
      </c>
      <c r="G897" s="21" t="str">
        <f>IF(AND($A897="",$B897="",$C897="",$D897="",$E897=""),"",IF($A897="","N° de cession manquant",IF(OR(NOT(ISNUMBER($A897)),SUM($A897)&lt;1,SUM($A897)&gt;MAX('Opérations'!$I$14:$I$513),SUM($A897)&lt;&gt;INT(SUM($A897))),"Cession inconnue (colonne I de l’onglet Opérations)",IF(SUM($D897)&lt;=0,"Quantité manquante",IF($E897="","Cours manquant",IF(SUM($E897)&lt;0,"Cours négatif","OK"))))))</f>
        <v/>
      </c>
    </row>
    <row r="898" spans="1:7" x14ac:dyDescent="0.25">
      <c r="A898" s="22"/>
      <c r="B898" s="15"/>
      <c r="C898" s="15"/>
      <c r="D898" s="23"/>
      <c r="E898" s="16"/>
      <c r="F898" s="18" t="str">
        <f>IF(OR($D898="",$E898=""),"",SUM($D898)*SUM($E898))</f>
        <v/>
      </c>
      <c r="G898" s="21" t="str">
        <f>IF(AND($A898="",$B898="",$C898="",$D898="",$E898=""),"",IF($A898="","N° de cession manquant",IF(OR(NOT(ISNUMBER($A898)),SUM($A898)&lt;1,SUM($A898)&gt;MAX('Opérations'!$I$14:$I$513),SUM($A898)&lt;&gt;INT(SUM($A898))),"Cession inconnue (colonne I de l’onglet Opérations)",IF(SUM($D898)&lt;=0,"Quantité manquante",IF($E898="","Cours manquant",IF(SUM($E898)&lt;0,"Cours négatif","OK"))))))</f>
        <v/>
      </c>
    </row>
    <row r="899" spans="1:7" x14ac:dyDescent="0.25">
      <c r="A899" s="22"/>
      <c r="B899" s="15"/>
      <c r="C899" s="15"/>
      <c r="D899" s="23"/>
      <c r="E899" s="16"/>
      <c r="F899" s="18" t="str">
        <f>IF(OR($D899="",$E899=""),"",SUM($D899)*SUM($E899))</f>
        <v/>
      </c>
      <c r="G899" s="21" t="str">
        <f>IF(AND($A899="",$B899="",$C899="",$D899="",$E899=""),"",IF($A899="","N° de cession manquant",IF(OR(NOT(ISNUMBER($A899)),SUM($A899)&lt;1,SUM($A899)&gt;MAX('Opérations'!$I$14:$I$513),SUM($A899)&lt;&gt;INT(SUM($A899))),"Cession inconnue (colonne I de l’onglet Opérations)",IF(SUM($D899)&lt;=0,"Quantité manquante",IF($E899="","Cours manquant",IF(SUM($E899)&lt;0,"Cours négatif","OK"))))))</f>
        <v/>
      </c>
    </row>
    <row r="900" spans="1:7" x14ac:dyDescent="0.25">
      <c r="A900" s="22"/>
      <c r="B900" s="15"/>
      <c r="C900" s="15"/>
      <c r="D900" s="23"/>
      <c r="E900" s="16"/>
      <c r="F900" s="18" t="str">
        <f>IF(OR($D900="",$E900=""),"",SUM($D900)*SUM($E900))</f>
        <v/>
      </c>
      <c r="G900" s="21" t="str">
        <f>IF(AND($A900="",$B900="",$C900="",$D900="",$E900=""),"",IF($A900="","N° de cession manquant",IF(OR(NOT(ISNUMBER($A900)),SUM($A900)&lt;1,SUM($A900)&gt;MAX('Opérations'!$I$14:$I$513),SUM($A900)&lt;&gt;INT(SUM($A900))),"Cession inconnue (colonne I de l’onglet Opérations)",IF(SUM($D900)&lt;=0,"Quantité manquante",IF($E900="","Cours manquant",IF(SUM($E900)&lt;0,"Cours négatif","OK"))))))</f>
        <v/>
      </c>
    </row>
    <row r="901" spans="1:7" x14ac:dyDescent="0.25">
      <c r="A901" s="22"/>
      <c r="B901" s="15"/>
      <c r="C901" s="15"/>
      <c r="D901" s="23"/>
      <c r="E901" s="16"/>
      <c r="F901" s="18" t="str">
        <f>IF(OR($D901="",$E901=""),"",SUM($D901)*SUM($E901))</f>
        <v/>
      </c>
      <c r="G901" s="21" t="str">
        <f>IF(AND($A901="",$B901="",$C901="",$D901="",$E901=""),"",IF($A901="","N° de cession manquant",IF(OR(NOT(ISNUMBER($A901)),SUM($A901)&lt;1,SUM($A901)&gt;MAX('Opérations'!$I$14:$I$513),SUM($A901)&lt;&gt;INT(SUM($A901))),"Cession inconnue (colonne I de l’onglet Opérations)",IF(SUM($D901)&lt;=0,"Quantité manquante",IF($E901="","Cours manquant",IF(SUM($E901)&lt;0,"Cours négatif","OK"))))))</f>
        <v/>
      </c>
    </row>
    <row r="902" spans="1:7" x14ac:dyDescent="0.25">
      <c r="A902" s="22"/>
      <c r="B902" s="15"/>
      <c r="C902" s="15"/>
      <c r="D902" s="23"/>
      <c r="E902" s="16"/>
      <c r="F902" s="18" t="str">
        <f>IF(OR($D902="",$E902=""),"",SUM($D902)*SUM($E902))</f>
        <v/>
      </c>
      <c r="G902" s="21" t="str">
        <f>IF(AND($A902="",$B902="",$C902="",$D902="",$E902=""),"",IF($A902="","N° de cession manquant",IF(OR(NOT(ISNUMBER($A902)),SUM($A902)&lt;1,SUM($A902)&gt;MAX('Opérations'!$I$14:$I$513),SUM($A902)&lt;&gt;INT(SUM($A902))),"Cession inconnue (colonne I de l’onglet Opérations)",IF(SUM($D902)&lt;=0,"Quantité manquante",IF($E902="","Cours manquant",IF(SUM($E902)&lt;0,"Cours négatif","OK"))))))</f>
        <v/>
      </c>
    </row>
    <row r="903" spans="1:7" x14ac:dyDescent="0.25">
      <c r="A903" s="22"/>
      <c r="B903" s="15"/>
      <c r="C903" s="15"/>
      <c r="D903" s="23"/>
      <c r="E903" s="16"/>
      <c r="F903" s="18" t="str">
        <f>IF(OR($D903="",$E903=""),"",SUM($D903)*SUM($E903))</f>
        <v/>
      </c>
      <c r="G903" s="21" t="str">
        <f>IF(AND($A903="",$B903="",$C903="",$D903="",$E903=""),"",IF($A903="","N° de cession manquant",IF(OR(NOT(ISNUMBER($A903)),SUM($A903)&lt;1,SUM($A903)&gt;MAX('Opérations'!$I$14:$I$513),SUM($A903)&lt;&gt;INT(SUM($A903))),"Cession inconnue (colonne I de l’onglet Opérations)",IF(SUM($D903)&lt;=0,"Quantité manquante",IF($E903="","Cours manquant",IF(SUM($E903)&lt;0,"Cours négatif","OK"))))))</f>
        <v/>
      </c>
    </row>
    <row r="904" spans="1:7" x14ac:dyDescent="0.25">
      <c r="A904" s="22"/>
      <c r="B904" s="15"/>
      <c r="C904" s="15"/>
      <c r="D904" s="23"/>
      <c r="E904" s="16"/>
      <c r="F904" s="18" t="str">
        <f>IF(OR($D904="",$E904=""),"",SUM($D904)*SUM($E904))</f>
        <v/>
      </c>
      <c r="G904" s="21" t="str">
        <f>IF(AND($A904="",$B904="",$C904="",$D904="",$E904=""),"",IF($A904="","N° de cession manquant",IF(OR(NOT(ISNUMBER($A904)),SUM($A904)&lt;1,SUM($A904)&gt;MAX('Opérations'!$I$14:$I$513),SUM($A904)&lt;&gt;INT(SUM($A904))),"Cession inconnue (colonne I de l’onglet Opérations)",IF(SUM($D904)&lt;=0,"Quantité manquante",IF($E904="","Cours manquant",IF(SUM($E904)&lt;0,"Cours négatif","OK"))))))</f>
        <v/>
      </c>
    </row>
    <row r="905" spans="1:7" x14ac:dyDescent="0.25">
      <c r="A905" s="22"/>
      <c r="B905" s="15"/>
      <c r="C905" s="15"/>
      <c r="D905" s="23"/>
      <c r="E905" s="16"/>
      <c r="F905" s="18" t="str">
        <f>IF(OR($D905="",$E905=""),"",SUM($D905)*SUM($E905))</f>
        <v/>
      </c>
      <c r="G905" s="21" t="str">
        <f>IF(AND($A905="",$B905="",$C905="",$D905="",$E905=""),"",IF($A905="","N° de cession manquant",IF(OR(NOT(ISNUMBER($A905)),SUM($A905)&lt;1,SUM($A905)&gt;MAX('Opérations'!$I$14:$I$513),SUM($A905)&lt;&gt;INT(SUM($A905))),"Cession inconnue (colonne I de l’onglet Opérations)",IF(SUM($D905)&lt;=0,"Quantité manquante",IF($E905="","Cours manquant",IF(SUM($E905)&lt;0,"Cours négatif","OK"))))))</f>
        <v/>
      </c>
    </row>
    <row r="906" spans="1:7" x14ac:dyDescent="0.25">
      <c r="A906" s="22"/>
      <c r="B906" s="15"/>
      <c r="C906" s="15"/>
      <c r="D906" s="23"/>
      <c r="E906" s="16"/>
      <c r="F906" s="18" t="str">
        <f>IF(OR($D906="",$E906=""),"",SUM($D906)*SUM($E906))</f>
        <v/>
      </c>
      <c r="G906" s="21" t="str">
        <f>IF(AND($A906="",$B906="",$C906="",$D906="",$E906=""),"",IF($A906="","N° de cession manquant",IF(OR(NOT(ISNUMBER($A906)),SUM($A906)&lt;1,SUM($A906)&gt;MAX('Opérations'!$I$14:$I$513),SUM($A906)&lt;&gt;INT(SUM($A906))),"Cession inconnue (colonne I de l’onglet Opérations)",IF(SUM($D906)&lt;=0,"Quantité manquante",IF($E906="","Cours manquant",IF(SUM($E906)&lt;0,"Cours négatif","OK"))))))</f>
        <v/>
      </c>
    </row>
    <row r="907" spans="1:7" x14ac:dyDescent="0.25">
      <c r="A907" s="22"/>
      <c r="B907" s="15"/>
      <c r="C907" s="15"/>
      <c r="D907" s="23"/>
      <c r="E907" s="16"/>
      <c r="F907" s="18" t="str">
        <f>IF(OR($D907="",$E907=""),"",SUM($D907)*SUM($E907))</f>
        <v/>
      </c>
      <c r="G907" s="21" t="str">
        <f>IF(AND($A907="",$B907="",$C907="",$D907="",$E907=""),"",IF($A907="","N° de cession manquant",IF(OR(NOT(ISNUMBER($A907)),SUM($A907)&lt;1,SUM($A907)&gt;MAX('Opérations'!$I$14:$I$513),SUM($A907)&lt;&gt;INT(SUM($A907))),"Cession inconnue (colonne I de l’onglet Opérations)",IF(SUM($D907)&lt;=0,"Quantité manquante",IF($E907="","Cours manquant",IF(SUM($E907)&lt;0,"Cours négatif","OK"))))))</f>
        <v/>
      </c>
    </row>
    <row r="908" spans="1:7" x14ac:dyDescent="0.25">
      <c r="A908" s="22"/>
      <c r="B908" s="15"/>
      <c r="C908" s="15"/>
      <c r="D908" s="23"/>
      <c r="E908" s="16"/>
      <c r="F908" s="18" t="str">
        <f>IF(OR($D908="",$E908=""),"",SUM($D908)*SUM($E908))</f>
        <v/>
      </c>
      <c r="G908" s="21" t="str">
        <f>IF(AND($A908="",$B908="",$C908="",$D908="",$E908=""),"",IF($A908="","N° de cession manquant",IF(OR(NOT(ISNUMBER($A908)),SUM($A908)&lt;1,SUM($A908)&gt;MAX('Opérations'!$I$14:$I$513),SUM($A908)&lt;&gt;INT(SUM($A908))),"Cession inconnue (colonne I de l’onglet Opérations)",IF(SUM($D908)&lt;=0,"Quantité manquante",IF($E908="","Cours manquant",IF(SUM($E908)&lt;0,"Cours négatif","OK"))))))</f>
        <v/>
      </c>
    </row>
    <row r="909" spans="1:7" x14ac:dyDescent="0.25">
      <c r="A909" s="22"/>
      <c r="B909" s="15"/>
      <c r="C909" s="15"/>
      <c r="D909" s="23"/>
      <c r="E909" s="16"/>
      <c r="F909" s="18" t="str">
        <f>IF(OR($D909="",$E909=""),"",SUM($D909)*SUM($E909))</f>
        <v/>
      </c>
      <c r="G909" s="21" t="str">
        <f>IF(AND($A909="",$B909="",$C909="",$D909="",$E909=""),"",IF($A909="","N° de cession manquant",IF(OR(NOT(ISNUMBER($A909)),SUM($A909)&lt;1,SUM($A909)&gt;MAX('Opérations'!$I$14:$I$513),SUM($A909)&lt;&gt;INT(SUM($A909))),"Cession inconnue (colonne I de l’onglet Opérations)",IF(SUM($D909)&lt;=0,"Quantité manquante",IF($E909="","Cours manquant",IF(SUM($E909)&lt;0,"Cours négatif","OK"))))))</f>
        <v/>
      </c>
    </row>
    <row r="910" spans="1:7" x14ac:dyDescent="0.25">
      <c r="A910" s="22"/>
      <c r="B910" s="15"/>
      <c r="C910" s="15"/>
      <c r="D910" s="23"/>
      <c r="E910" s="16"/>
      <c r="F910" s="18" t="str">
        <f>IF(OR($D910="",$E910=""),"",SUM($D910)*SUM($E910))</f>
        <v/>
      </c>
      <c r="G910" s="21" t="str">
        <f>IF(AND($A910="",$B910="",$C910="",$D910="",$E910=""),"",IF($A910="","N° de cession manquant",IF(OR(NOT(ISNUMBER($A910)),SUM($A910)&lt;1,SUM($A910)&gt;MAX('Opérations'!$I$14:$I$513),SUM($A910)&lt;&gt;INT(SUM($A910))),"Cession inconnue (colonne I de l’onglet Opérations)",IF(SUM($D910)&lt;=0,"Quantité manquante",IF($E910="","Cours manquant",IF(SUM($E910)&lt;0,"Cours négatif","OK"))))))</f>
        <v/>
      </c>
    </row>
    <row r="911" spans="1:7" x14ac:dyDescent="0.25">
      <c r="A911" s="22"/>
      <c r="B911" s="15"/>
      <c r="C911" s="15"/>
      <c r="D911" s="23"/>
      <c r="E911" s="16"/>
      <c r="F911" s="18" t="str">
        <f>IF(OR($D911="",$E911=""),"",SUM($D911)*SUM($E911))</f>
        <v/>
      </c>
      <c r="G911" s="21" t="str">
        <f>IF(AND($A911="",$B911="",$C911="",$D911="",$E911=""),"",IF($A911="","N° de cession manquant",IF(OR(NOT(ISNUMBER($A911)),SUM($A911)&lt;1,SUM($A911)&gt;MAX('Opérations'!$I$14:$I$513),SUM($A911)&lt;&gt;INT(SUM($A911))),"Cession inconnue (colonne I de l’onglet Opérations)",IF(SUM($D911)&lt;=0,"Quantité manquante",IF($E911="","Cours manquant",IF(SUM($E911)&lt;0,"Cours négatif","OK"))))))</f>
        <v/>
      </c>
    </row>
    <row r="912" spans="1:7" x14ac:dyDescent="0.25">
      <c r="A912" s="22"/>
      <c r="B912" s="15"/>
      <c r="C912" s="15"/>
      <c r="D912" s="23"/>
      <c r="E912" s="16"/>
      <c r="F912" s="18" t="str">
        <f>IF(OR($D912="",$E912=""),"",SUM($D912)*SUM($E912))</f>
        <v/>
      </c>
      <c r="G912" s="21" t="str">
        <f>IF(AND($A912="",$B912="",$C912="",$D912="",$E912=""),"",IF($A912="","N° de cession manquant",IF(OR(NOT(ISNUMBER($A912)),SUM($A912)&lt;1,SUM($A912)&gt;MAX('Opérations'!$I$14:$I$513),SUM($A912)&lt;&gt;INT(SUM($A912))),"Cession inconnue (colonne I de l’onglet Opérations)",IF(SUM($D912)&lt;=0,"Quantité manquante",IF($E912="","Cours manquant",IF(SUM($E912)&lt;0,"Cours négatif","OK"))))))</f>
        <v/>
      </c>
    </row>
    <row r="913" spans="1:7" x14ac:dyDescent="0.25">
      <c r="A913" s="22"/>
      <c r="B913" s="15"/>
      <c r="C913" s="15"/>
      <c r="D913" s="23"/>
      <c r="E913" s="16"/>
      <c r="F913" s="18" t="str">
        <f>IF(OR($D913="",$E913=""),"",SUM($D913)*SUM($E913))</f>
        <v/>
      </c>
      <c r="G913" s="21" t="str">
        <f>IF(AND($A913="",$B913="",$C913="",$D913="",$E913=""),"",IF($A913="","N° de cession manquant",IF(OR(NOT(ISNUMBER($A913)),SUM($A913)&lt;1,SUM($A913)&gt;MAX('Opérations'!$I$14:$I$513),SUM($A913)&lt;&gt;INT(SUM($A913))),"Cession inconnue (colonne I de l’onglet Opérations)",IF(SUM($D913)&lt;=0,"Quantité manquante",IF($E913="","Cours manquant",IF(SUM($E913)&lt;0,"Cours négatif","OK"))))))</f>
        <v/>
      </c>
    </row>
    <row r="914" spans="1:7" x14ac:dyDescent="0.25">
      <c r="A914" s="22"/>
      <c r="B914" s="15"/>
      <c r="C914" s="15"/>
      <c r="D914" s="23"/>
      <c r="E914" s="16"/>
      <c r="F914" s="18" t="str">
        <f>IF(OR($D914="",$E914=""),"",SUM($D914)*SUM($E914))</f>
        <v/>
      </c>
      <c r="G914" s="21" t="str">
        <f>IF(AND($A914="",$B914="",$C914="",$D914="",$E914=""),"",IF($A914="","N° de cession manquant",IF(OR(NOT(ISNUMBER($A914)),SUM($A914)&lt;1,SUM($A914)&gt;MAX('Opérations'!$I$14:$I$513),SUM($A914)&lt;&gt;INT(SUM($A914))),"Cession inconnue (colonne I de l’onglet Opérations)",IF(SUM($D914)&lt;=0,"Quantité manquante",IF($E914="","Cours manquant",IF(SUM($E914)&lt;0,"Cours négatif","OK"))))))</f>
        <v/>
      </c>
    </row>
    <row r="915" spans="1:7" x14ac:dyDescent="0.25">
      <c r="A915" s="22"/>
      <c r="B915" s="15"/>
      <c r="C915" s="15"/>
      <c r="D915" s="23"/>
      <c r="E915" s="16"/>
      <c r="F915" s="18" t="str">
        <f>IF(OR($D915="",$E915=""),"",SUM($D915)*SUM($E915))</f>
        <v/>
      </c>
      <c r="G915" s="21" t="str">
        <f>IF(AND($A915="",$B915="",$C915="",$D915="",$E915=""),"",IF($A915="","N° de cession manquant",IF(OR(NOT(ISNUMBER($A915)),SUM($A915)&lt;1,SUM($A915)&gt;MAX('Opérations'!$I$14:$I$513),SUM($A915)&lt;&gt;INT(SUM($A915))),"Cession inconnue (colonne I de l’onglet Opérations)",IF(SUM($D915)&lt;=0,"Quantité manquante",IF($E915="","Cours manquant",IF(SUM($E915)&lt;0,"Cours négatif","OK"))))))</f>
        <v/>
      </c>
    </row>
    <row r="916" spans="1:7" x14ac:dyDescent="0.25">
      <c r="A916" s="22"/>
      <c r="B916" s="15"/>
      <c r="C916" s="15"/>
      <c r="D916" s="23"/>
      <c r="E916" s="16"/>
      <c r="F916" s="18" t="str">
        <f>IF(OR($D916="",$E916=""),"",SUM($D916)*SUM($E916))</f>
        <v/>
      </c>
      <c r="G916" s="21" t="str">
        <f>IF(AND($A916="",$B916="",$C916="",$D916="",$E916=""),"",IF($A916="","N° de cession manquant",IF(OR(NOT(ISNUMBER($A916)),SUM($A916)&lt;1,SUM($A916)&gt;MAX('Opérations'!$I$14:$I$513),SUM($A916)&lt;&gt;INT(SUM($A916))),"Cession inconnue (colonne I de l’onglet Opérations)",IF(SUM($D916)&lt;=0,"Quantité manquante",IF($E916="","Cours manquant",IF(SUM($E916)&lt;0,"Cours négatif","OK"))))))</f>
        <v/>
      </c>
    </row>
    <row r="917" spans="1:7" x14ac:dyDescent="0.25">
      <c r="A917" s="22"/>
      <c r="B917" s="15"/>
      <c r="C917" s="15"/>
      <c r="D917" s="23"/>
      <c r="E917" s="16"/>
      <c r="F917" s="18" t="str">
        <f>IF(OR($D917="",$E917=""),"",SUM($D917)*SUM($E917))</f>
        <v/>
      </c>
      <c r="G917" s="21" t="str">
        <f>IF(AND($A917="",$B917="",$C917="",$D917="",$E917=""),"",IF($A917="","N° de cession manquant",IF(OR(NOT(ISNUMBER($A917)),SUM($A917)&lt;1,SUM($A917)&gt;MAX('Opérations'!$I$14:$I$513),SUM($A917)&lt;&gt;INT(SUM($A917))),"Cession inconnue (colonne I de l’onglet Opérations)",IF(SUM($D917)&lt;=0,"Quantité manquante",IF($E917="","Cours manquant",IF(SUM($E917)&lt;0,"Cours négatif","OK"))))))</f>
        <v/>
      </c>
    </row>
    <row r="918" spans="1:7" x14ac:dyDescent="0.25">
      <c r="A918" s="22"/>
      <c r="B918" s="15"/>
      <c r="C918" s="15"/>
      <c r="D918" s="23"/>
      <c r="E918" s="16"/>
      <c r="F918" s="18" t="str">
        <f>IF(OR($D918="",$E918=""),"",SUM($D918)*SUM($E918))</f>
        <v/>
      </c>
      <c r="G918" s="21" t="str">
        <f>IF(AND($A918="",$B918="",$C918="",$D918="",$E918=""),"",IF($A918="","N° de cession manquant",IF(OR(NOT(ISNUMBER($A918)),SUM($A918)&lt;1,SUM($A918)&gt;MAX('Opérations'!$I$14:$I$513),SUM($A918)&lt;&gt;INT(SUM($A918))),"Cession inconnue (colonne I de l’onglet Opérations)",IF(SUM($D918)&lt;=0,"Quantité manquante",IF($E918="","Cours manquant",IF(SUM($E918)&lt;0,"Cours négatif","OK"))))))</f>
        <v/>
      </c>
    </row>
    <row r="919" spans="1:7" x14ac:dyDescent="0.25">
      <c r="A919" s="22"/>
      <c r="B919" s="15"/>
      <c r="C919" s="15"/>
      <c r="D919" s="23"/>
      <c r="E919" s="16"/>
      <c r="F919" s="18" t="str">
        <f>IF(OR($D919="",$E919=""),"",SUM($D919)*SUM($E919))</f>
        <v/>
      </c>
      <c r="G919" s="21" t="str">
        <f>IF(AND($A919="",$B919="",$C919="",$D919="",$E919=""),"",IF($A919="","N° de cession manquant",IF(OR(NOT(ISNUMBER($A919)),SUM($A919)&lt;1,SUM($A919)&gt;MAX('Opérations'!$I$14:$I$513),SUM($A919)&lt;&gt;INT(SUM($A919))),"Cession inconnue (colonne I de l’onglet Opérations)",IF(SUM($D919)&lt;=0,"Quantité manquante",IF($E919="","Cours manquant",IF(SUM($E919)&lt;0,"Cours négatif","OK"))))))</f>
        <v/>
      </c>
    </row>
    <row r="920" spans="1:7" x14ac:dyDescent="0.25">
      <c r="A920" s="22"/>
      <c r="B920" s="15"/>
      <c r="C920" s="15"/>
      <c r="D920" s="23"/>
      <c r="E920" s="16"/>
      <c r="F920" s="18" t="str">
        <f>IF(OR($D920="",$E920=""),"",SUM($D920)*SUM($E920))</f>
        <v/>
      </c>
      <c r="G920" s="21" t="str">
        <f>IF(AND($A920="",$B920="",$C920="",$D920="",$E920=""),"",IF($A920="","N° de cession manquant",IF(OR(NOT(ISNUMBER($A920)),SUM($A920)&lt;1,SUM($A920)&gt;MAX('Opérations'!$I$14:$I$513),SUM($A920)&lt;&gt;INT(SUM($A920))),"Cession inconnue (colonne I de l’onglet Opérations)",IF(SUM($D920)&lt;=0,"Quantité manquante",IF($E920="","Cours manquant",IF(SUM($E920)&lt;0,"Cours négatif","OK"))))))</f>
        <v/>
      </c>
    </row>
    <row r="921" spans="1:7" x14ac:dyDescent="0.25">
      <c r="A921" s="22"/>
      <c r="B921" s="15"/>
      <c r="C921" s="15"/>
      <c r="D921" s="23"/>
      <c r="E921" s="16"/>
      <c r="F921" s="18" t="str">
        <f>IF(OR($D921="",$E921=""),"",SUM($D921)*SUM($E921))</f>
        <v/>
      </c>
      <c r="G921" s="21" t="str">
        <f>IF(AND($A921="",$B921="",$C921="",$D921="",$E921=""),"",IF($A921="","N° de cession manquant",IF(OR(NOT(ISNUMBER($A921)),SUM($A921)&lt;1,SUM($A921)&gt;MAX('Opérations'!$I$14:$I$513),SUM($A921)&lt;&gt;INT(SUM($A921))),"Cession inconnue (colonne I de l’onglet Opérations)",IF(SUM($D921)&lt;=0,"Quantité manquante",IF($E921="","Cours manquant",IF(SUM($E921)&lt;0,"Cours négatif","OK"))))))</f>
        <v/>
      </c>
    </row>
    <row r="922" spans="1:7" x14ac:dyDescent="0.25">
      <c r="A922" s="22"/>
      <c r="B922" s="15"/>
      <c r="C922" s="15"/>
      <c r="D922" s="23"/>
      <c r="E922" s="16"/>
      <c r="F922" s="18" t="str">
        <f>IF(OR($D922="",$E922=""),"",SUM($D922)*SUM($E922))</f>
        <v/>
      </c>
      <c r="G922" s="21" t="str">
        <f>IF(AND($A922="",$B922="",$C922="",$D922="",$E922=""),"",IF($A922="","N° de cession manquant",IF(OR(NOT(ISNUMBER($A922)),SUM($A922)&lt;1,SUM($A922)&gt;MAX('Opérations'!$I$14:$I$513),SUM($A922)&lt;&gt;INT(SUM($A922))),"Cession inconnue (colonne I de l’onglet Opérations)",IF(SUM($D922)&lt;=0,"Quantité manquante",IF($E922="","Cours manquant",IF(SUM($E922)&lt;0,"Cours négatif","OK"))))))</f>
        <v/>
      </c>
    </row>
    <row r="923" spans="1:7" x14ac:dyDescent="0.25">
      <c r="A923" s="22"/>
      <c r="B923" s="15"/>
      <c r="C923" s="15"/>
      <c r="D923" s="23"/>
      <c r="E923" s="16"/>
      <c r="F923" s="18" t="str">
        <f>IF(OR($D923="",$E923=""),"",SUM($D923)*SUM($E923))</f>
        <v/>
      </c>
      <c r="G923" s="21" t="str">
        <f>IF(AND($A923="",$B923="",$C923="",$D923="",$E923=""),"",IF($A923="","N° de cession manquant",IF(OR(NOT(ISNUMBER($A923)),SUM($A923)&lt;1,SUM($A923)&gt;MAX('Opérations'!$I$14:$I$513),SUM($A923)&lt;&gt;INT(SUM($A923))),"Cession inconnue (colonne I de l’onglet Opérations)",IF(SUM($D923)&lt;=0,"Quantité manquante",IF($E923="","Cours manquant",IF(SUM($E923)&lt;0,"Cours négatif","OK"))))))</f>
        <v/>
      </c>
    </row>
    <row r="924" spans="1:7" x14ac:dyDescent="0.25">
      <c r="A924" s="22"/>
      <c r="B924" s="15"/>
      <c r="C924" s="15"/>
      <c r="D924" s="23"/>
      <c r="E924" s="16"/>
      <c r="F924" s="18" t="str">
        <f>IF(OR($D924="",$E924=""),"",SUM($D924)*SUM($E924))</f>
        <v/>
      </c>
      <c r="G924" s="21" t="str">
        <f>IF(AND($A924="",$B924="",$C924="",$D924="",$E924=""),"",IF($A924="","N° de cession manquant",IF(OR(NOT(ISNUMBER($A924)),SUM($A924)&lt;1,SUM($A924)&gt;MAX('Opérations'!$I$14:$I$513),SUM($A924)&lt;&gt;INT(SUM($A924))),"Cession inconnue (colonne I de l’onglet Opérations)",IF(SUM($D924)&lt;=0,"Quantité manquante",IF($E924="","Cours manquant",IF(SUM($E924)&lt;0,"Cours négatif","OK"))))))</f>
        <v/>
      </c>
    </row>
    <row r="925" spans="1:7" x14ac:dyDescent="0.25">
      <c r="A925" s="22"/>
      <c r="B925" s="15"/>
      <c r="C925" s="15"/>
      <c r="D925" s="23"/>
      <c r="E925" s="16"/>
      <c r="F925" s="18" t="str">
        <f>IF(OR($D925="",$E925=""),"",SUM($D925)*SUM($E925))</f>
        <v/>
      </c>
      <c r="G925" s="21" t="str">
        <f>IF(AND($A925="",$B925="",$C925="",$D925="",$E925=""),"",IF($A925="","N° de cession manquant",IF(OR(NOT(ISNUMBER($A925)),SUM($A925)&lt;1,SUM($A925)&gt;MAX('Opérations'!$I$14:$I$513),SUM($A925)&lt;&gt;INT(SUM($A925))),"Cession inconnue (colonne I de l’onglet Opérations)",IF(SUM($D925)&lt;=0,"Quantité manquante",IF($E925="","Cours manquant",IF(SUM($E925)&lt;0,"Cours négatif","OK"))))))</f>
        <v/>
      </c>
    </row>
    <row r="926" spans="1:7" x14ac:dyDescent="0.25">
      <c r="A926" s="22"/>
      <c r="B926" s="15"/>
      <c r="C926" s="15"/>
      <c r="D926" s="23"/>
      <c r="E926" s="16"/>
      <c r="F926" s="18" t="str">
        <f>IF(OR($D926="",$E926=""),"",SUM($D926)*SUM($E926))</f>
        <v/>
      </c>
      <c r="G926" s="21" t="str">
        <f>IF(AND($A926="",$B926="",$C926="",$D926="",$E926=""),"",IF($A926="","N° de cession manquant",IF(OR(NOT(ISNUMBER($A926)),SUM($A926)&lt;1,SUM($A926)&gt;MAX('Opérations'!$I$14:$I$513),SUM($A926)&lt;&gt;INT(SUM($A926))),"Cession inconnue (colonne I de l’onglet Opérations)",IF(SUM($D926)&lt;=0,"Quantité manquante",IF($E926="","Cours manquant",IF(SUM($E926)&lt;0,"Cours négatif","OK"))))))</f>
        <v/>
      </c>
    </row>
    <row r="927" spans="1:7" x14ac:dyDescent="0.25">
      <c r="A927" s="22"/>
      <c r="B927" s="15"/>
      <c r="C927" s="15"/>
      <c r="D927" s="23"/>
      <c r="E927" s="16"/>
      <c r="F927" s="18" t="str">
        <f>IF(OR($D927="",$E927=""),"",SUM($D927)*SUM($E927))</f>
        <v/>
      </c>
      <c r="G927" s="21" t="str">
        <f>IF(AND($A927="",$B927="",$C927="",$D927="",$E927=""),"",IF($A927="","N° de cession manquant",IF(OR(NOT(ISNUMBER($A927)),SUM($A927)&lt;1,SUM($A927)&gt;MAX('Opérations'!$I$14:$I$513),SUM($A927)&lt;&gt;INT(SUM($A927))),"Cession inconnue (colonne I de l’onglet Opérations)",IF(SUM($D927)&lt;=0,"Quantité manquante",IF($E927="","Cours manquant",IF(SUM($E927)&lt;0,"Cours négatif","OK"))))))</f>
        <v/>
      </c>
    </row>
    <row r="928" spans="1:7" x14ac:dyDescent="0.25">
      <c r="A928" s="22"/>
      <c r="B928" s="15"/>
      <c r="C928" s="15"/>
      <c r="D928" s="23"/>
      <c r="E928" s="16"/>
      <c r="F928" s="18" t="str">
        <f>IF(OR($D928="",$E928=""),"",SUM($D928)*SUM($E928))</f>
        <v/>
      </c>
      <c r="G928" s="21" t="str">
        <f>IF(AND($A928="",$B928="",$C928="",$D928="",$E928=""),"",IF($A928="","N° de cession manquant",IF(OR(NOT(ISNUMBER($A928)),SUM($A928)&lt;1,SUM($A928)&gt;MAX('Opérations'!$I$14:$I$513),SUM($A928)&lt;&gt;INT(SUM($A928))),"Cession inconnue (colonne I de l’onglet Opérations)",IF(SUM($D928)&lt;=0,"Quantité manquante",IF($E928="","Cours manquant",IF(SUM($E928)&lt;0,"Cours négatif","OK"))))))</f>
        <v/>
      </c>
    </row>
    <row r="929" spans="1:7" x14ac:dyDescent="0.25">
      <c r="A929" s="22"/>
      <c r="B929" s="15"/>
      <c r="C929" s="15"/>
      <c r="D929" s="23"/>
      <c r="E929" s="16"/>
      <c r="F929" s="18" t="str">
        <f>IF(OR($D929="",$E929=""),"",SUM($D929)*SUM($E929))</f>
        <v/>
      </c>
      <c r="G929" s="21" t="str">
        <f>IF(AND($A929="",$B929="",$C929="",$D929="",$E929=""),"",IF($A929="","N° de cession manquant",IF(OR(NOT(ISNUMBER($A929)),SUM($A929)&lt;1,SUM($A929)&gt;MAX('Opérations'!$I$14:$I$513),SUM($A929)&lt;&gt;INT(SUM($A929))),"Cession inconnue (colonne I de l’onglet Opérations)",IF(SUM($D929)&lt;=0,"Quantité manquante",IF($E929="","Cours manquant",IF(SUM($E929)&lt;0,"Cours négatif","OK"))))))</f>
        <v/>
      </c>
    </row>
    <row r="930" spans="1:7" x14ac:dyDescent="0.25">
      <c r="A930" s="22"/>
      <c r="B930" s="15"/>
      <c r="C930" s="15"/>
      <c r="D930" s="23"/>
      <c r="E930" s="16"/>
      <c r="F930" s="18" t="str">
        <f>IF(OR($D930="",$E930=""),"",SUM($D930)*SUM($E930))</f>
        <v/>
      </c>
      <c r="G930" s="21" t="str">
        <f>IF(AND($A930="",$B930="",$C930="",$D930="",$E930=""),"",IF($A930="","N° de cession manquant",IF(OR(NOT(ISNUMBER($A930)),SUM($A930)&lt;1,SUM($A930)&gt;MAX('Opérations'!$I$14:$I$513),SUM($A930)&lt;&gt;INT(SUM($A930))),"Cession inconnue (colonne I de l’onglet Opérations)",IF(SUM($D930)&lt;=0,"Quantité manquante",IF($E930="","Cours manquant",IF(SUM($E930)&lt;0,"Cours négatif","OK"))))))</f>
        <v/>
      </c>
    </row>
    <row r="931" spans="1:7" x14ac:dyDescent="0.25">
      <c r="A931" s="22"/>
      <c r="B931" s="15"/>
      <c r="C931" s="15"/>
      <c r="D931" s="23"/>
      <c r="E931" s="16"/>
      <c r="F931" s="18" t="str">
        <f>IF(OR($D931="",$E931=""),"",SUM($D931)*SUM($E931))</f>
        <v/>
      </c>
      <c r="G931" s="21" t="str">
        <f>IF(AND($A931="",$B931="",$C931="",$D931="",$E931=""),"",IF($A931="","N° de cession manquant",IF(OR(NOT(ISNUMBER($A931)),SUM($A931)&lt;1,SUM($A931)&gt;MAX('Opérations'!$I$14:$I$513),SUM($A931)&lt;&gt;INT(SUM($A931))),"Cession inconnue (colonne I de l’onglet Opérations)",IF(SUM($D931)&lt;=0,"Quantité manquante",IF($E931="","Cours manquant",IF(SUM($E931)&lt;0,"Cours négatif","OK"))))))</f>
        <v/>
      </c>
    </row>
    <row r="932" spans="1:7" x14ac:dyDescent="0.25">
      <c r="A932" s="22"/>
      <c r="B932" s="15"/>
      <c r="C932" s="15"/>
      <c r="D932" s="23"/>
      <c r="E932" s="16"/>
      <c r="F932" s="18" t="str">
        <f>IF(OR($D932="",$E932=""),"",SUM($D932)*SUM($E932))</f>
        <v/>
      </c>
      <c r="G932" s="21" t="str">
        <f>IF(AND($A932="",$B932="",$C932="",$D932="",$E932=""),"",IF($A932="","N° de cession manquant",IF(OR(NOT(ISNUMBER($A932)),SUM($A932)&lt;1,SUM($A932)&gt;MAX('Opérations'!$I$14:$I$513),SUM($A932)&lt;&gt;INT(SUM($A932))),"Cession inconnue (colonne I de l’onglet Opérations)",IF(SUM($D932)&lt;=0,"Quantité manquante",IF($E932="","Cours manquant",IF(SUM($E932)&lt;0,"Cours négatif","OK"))))))</f>
        <v/>
      </c>
    </row>
    <row r="933" spans="1:7" x14ac:dyDescent="0.25">
      <c r="A933" s="22"/>
      <c r="B933" s="15"/>
      <c r="C933" s="15"/>
      <c r="D933" s="23"/>
      <c r="E933" s="16"/>
      <c r="F933" s="18" t="str">
        <f>IF(OR($D933="",$E933=""),"",SUM($D933)*SUM($E933))</f>
        <v/>
      </c>
      <c r="G933" s="21" t="str">
        <f>IF(AND($A933="",$B933="",$C933="",$D933="",$E933=""),"",IF($A933="","N° de cession manquant",IF(OR(NOT(ISNUMBER($A933)),SUM($A933)&lt;1,SUM($A933)&gt;MAX('Opérations'!$I$14:$I$513),SUM($A933)&lt;&gt;INT(SUM($A933))),"Cession inconnue (colonne I de l’onglet Opérations)",IF(SUM($D933)&lt;=0,"Quantité manquante",IF($E933="","Cours manquant",IF(SUM($E933)&lt;0,"Cours négatif","OK"))))))</f>
        <v/>
      </c>
    </row>
    <row r="934" spans="1:7" x14ac:dyDescent="0.25">
      <c r="A934" s="22"/>
      <c r="B934" s="15"/>
      <c r="C934" s="15"/>
      <c r="D934" s="23"/>
      <c r="E934" s="16"/>
      <c r="F934" s="18" t="str">
        <f>IF(OR($D934="",$E934=""),"",SUM($D934)*SUM($E934))</f>
        <v/>
      </c>
      <c r="G934" s="21" t="str">
        <f>IF(AND($A934="",$B934="",$C934="",$D934="",$E934=""),"",IF($A934="","N° de cession manquant",IF(OR(NOT(ISNUMBER($A934)),SUM($A934)&lt;1,SUM($A934)&gt;MAX('Opérations'!$I$14:$I$513),SUM($A934)&lt;&gt;INT(SUM($A934))),"Cession inconnue (colonne I de l’onglet Opérations)",IF(SUM($D934)&lt;=0,"Quantité manquante",IF($E934="","Cours manquant",IF(SUM($E934)&lt;0,"Cours négatif","OK"))))))</f>
        <v/>
      </c>
    </row>
    <row r="935" spans="1:7" x14ac:dyDescent="0.25">
      <c r="A935" s="22"/>
      <c r="B935" s="15"/>
      <c r="C935" s="15"/>
      <c r="D935" s="23"/>
      <c r="E935" s="16"/>
      <c r="F935" s="18" t="str">
        <f>IF(OR($D935="",$E935=""),"",SUM($D935)*SUM($E935))</f>
        <v/>
      </c>
      <c r="G935" s="21" t="str">
        <f>IF(AND($A935="",$B935="",$C935="",$D935="",$E935=""),"",IF($A935="","N° de cession manquant",IF(OR(NOT(ISNUMBER($A935)),SUM($A935)&lt;1,SUM($A935)&gt;MAX('Opérations'!$I$14:$I$513),SUM($A935)&lt;&gt;INT(SUM($A935))),"Cession inconnue (colonne I de l’onglet Opérations)",IF(SUM($D935)&lt;=0,"Quantité manquante",IF($E935="","Cours manquant",IF(SUM($E935)&lt;0,"Cours négatif","OK"))))))</f>
        <v/>
      </c>
    </row>
    <row r="936" spans="1:7" x14ac:dyDescent="0.25">
      <c r="A936" s="22"/>
      <c r="B936" s="15"/>
      <c r="C936" s="15"/>
      <c r="D936" s="23"/>
      <c r="E936" s="16"/>
      <c r="F936" s="18" t="str">
        <f>IF(OR($D936="",$E936=""),"",SUM($D936)*SUM($E936))</f>
        <v/>
      </c>
      <c r="G936" s="21" t="str">
        <f>IF(AND($A936="",$B936="",$C936="",$D936="",$E936=""),"",IF($A936="","N° de cession manquant",IF(OR(NOT(ISNUMBER($A936)),SUM($A936)&lt;1,SUM($A936)&gt;MAX('Opérations'!$I$14:$I$513),SUM($A936)&lt;&gt;INT(SUM($A936))),"Cession inconnue (colonne I de l’onglet Opérations)",IF(SUM($D936)&lt;=0,"Quantité manquante",IF($E936="","Cours manquant",IF(SUM($E936)&lt;0,"Cours négatif","OK"))))))</f>
        <v/>
      </c>
    </row>
    <row r="937" spans="1:7" x14ac:dyDescent="0.25">
      <c r="A937" s="22"/>
      <c r="B937" s="15"/>
      <c r="C937" s="15"/>
      <c r="D937" s="23"/>
      <c r="E937" s="16"/>
      <c r="F937" s="18" t="str">
        <f>IF(OR($D937="",$E937=""),"",SUM($D937)*SUM($E937))</f>
        <v/>
      </c>
      <c r="G937" s="21" t="str">
        <f>IF(AND($A937="",$B937="",$C937="",$D937="",$E937=""),"",IF($A937="","N° de cession manquant",IF(OR(NOT(ISNUMBER($A937)),SUM($A937)&lt;1,SUM($A937)&gt;MAX('Opérations'!$I$14:$I$513),SUM($A937)&lt;&gt;INT(SUM($A937))),"Cession inconnue (colonne I de l’onglet Opérations)",IF(SUM($D937)&lt;=0,"Quantité manquante",IF($E937="","Cours manquant",IF(SUM($E937)&lt;0,"Cours négatif","OK"))))))</f>
        <v/>
      </c>
    </row>
    <row r="938" spans="1:7" x14ac:dyDescent="0.25">
      <c r="A938" s="22"/>
      <c r="B938" s="15"/>
      <c r="C938" s="15"/>
      <c r="D938" s="23"/>
      <c r="E938" s="16"/>
      <c r="F938" s="18" t="str">
        <f>IF(OR($D938="",$E938=""),"",SUM($D938)*SUM($E938))</f>
        <v/>
      </c>
      <c r="G938" s="21" t="str">
        <f>IF(AND($A938="",$B938="",$C938="",$D938="",$E938=""),"",IF($A938="","N° de cession manquant",IF(OR(NOT(ISNUMBER($A938)),SUM($A938)&lt;1,SUM($A938)&gt;MAX('Opérations'!$I$14:$I$513),SUM($A938)&lt;&gt;INT(SUM($A938))),"Cession inconnue (colonne I de l’onglet Opérations)",IF(SUM($D938)&lt;=0,"Quantité manquante",IF($E938="","Cours manquant",IF(SUM($E938)&lt;0,"Cours négatif","OK"))))))</f>
        <v/>
      </c>
    </row>
    <row r="939" spans="1:7" x14ac:dyDescent="0.25">
      <c r="A939" s="22"/>
      <c r="B939" s="15"/>
      <c r="C939" s="15"/>
      <c r="D939" s="23"/>
      <c r="E939" s="16"/>
      <c r="F939" s="18" t="str">
        <f>IF(OR($D939="",$E939=""),"",SUM($D939)*SUM($E939))</f>
        <v/>
      </c>
      <c r="G939" s="21" t="str">
        <f>IF(AND($A939="",$B939="",$C939="",$D939="",$E939=""),"",IF($A939="","N° de cession manquant",IF(OR(NOT(ISNUMBER($A939)),SUM($A939)&lt;1,SUM($A939)&gt;MAX('Opérations'!$I$14:$I$513),SUM($A939)&lt;&gt;INT(SUM($A939))),"Cession inconnue (colonne I de l’onglet Opérations)",IF(SUM($D939)&lt;=0,"Quantité manquante",IF($E939="","Cours manquant",IF(SUM($E939)&lt;0,"Cours négatif","OK"))))))</f>
        <v/>
      </c>
    </row>
    <row r="940" spans="1:7" x14ac:dyDescent="0.25">
      <c r="A940" s="22"/>
      <c r="B940" s="15"/>
      <c r="C940" s="15"/>
      <c r="D940" s="23"/>
      <c r="E940" s="16"/>
      <c r="F940" s="18" t="str">
        <f>IF(OR($D940="",$E940=""),"",SUM($D940)*SUM($E940))</f>
        <v/>
      </c>
      <c r="G940" s="21" t="str">
        <f>IF(AND($A940="",$B940="",$C940="",$D940="",$E940=""),"",IF($A940="","N° de cession manquant",IF(OR(NOT(ISNUMBER($A940)),SUM($A940)&lt;1,SUM($A940)&gt;MAX('Opérations'!$I$14:$I$513),SUM($A940)&lt;&gt;INT(SUM($A940))),"Cession inconnue (colonne I de l’onglet Opérations)",IF(SUM($D940)&lt;=0,"Quantité manquante",IF($E940="","Cours manquant",IF(SUM($E940)&lt;0,"Cours négatif","OK"))))))</f>
        <v/>
      </c>
    </row>
    <row r="941" spans="1:7" x14ac:dyDescent="0.25">
      <c r="A941" s="22"/>
      <c r="B941" s="15"/>
      <c r="C941" s="15"/>
      <c r="D941" s="23"/>
      <c r="E941" s="16"/>
      <c r="F941" s="18" t="str">
        <f>IF(OR($D941="",$E941=""),"",SUM($D941)*SUM($E941))</f>
        <v/>
      </c>
      <c r="G941" s="21" t="str">
        <f>IF(AND($A941="",$B941="",$C941="",$D941="",$E941=""),"",IF($A941="","N° de cession manquant",IF(OR(NOT(ISNUMBER($A941)),SUM($A941)&lt;1,SUM($A941)&gt;MAX('Opérations'!$I$14:$I$513),SUM($A941)&lt;&gt;INT(SUM($A941))),"Cession inconnue (colonne I de l’onglet Opérations)",IF(SUM($D941)&lt;=0,"Quantité manquante",IF($E941="","Cours manquant",IF(SUM($E941)&lt;0,"Cours négatif","OK"))))))</f>
        <v/>
      </c>
    </row>
    <row r="942" spans="1:7" x14ac:dyDescent="0.25">
      <c r="A942" s="22"/>
      <c r="B942" s="15"/>
      <c r="C942" s="15"/>
      <c r="D942" s="23"/>
      <c r="E942" s="16"/>
      <c r="F942" s="18" t="str">
        <f>IF(OR($D942="",$E942=""),"",SUM($D942)*SUM($E942))</f>
        <v/>
      </c>
      <c r="G942" s="21" t="str">
        <f>IF(AND($A942="",$B942="",$C942="",$D942="",$E942=""),"",IF($A942="","N° de cession manquant",IF(OR(NOT(ISNUMBER($A942)),SUM($A942)&lt;1,SUM($A942)&gt;MAX('Opérations'!$I$14:$I$513),SUM($A942)&lt;&gt;INT(SUM($A942))),"Cession inconnue (colonne I de l’onglet Opérations)",IF(SUM($D942)&lt;=0,"Quantité manquante",IF($E942="","Cours manquant",IF(SUM($E942)&lt;0,"Cours négatif","OK"))))))</f>
        <v/>
      </c>
    </row>
    <row r="943" spans="1:7" x14ac:dyDescent="0.25">
      <c r="A943" s="22"/>
      <c r="B943" s="15"/>
      <c r="C943" s="15"/>
      <c r="D943" s="23"/>
      <c r="E943" s="16"/>
      <c r="F943" s="18" t="str">
        <f>IF(OR($D943="",$E943=""),"",SUM($D943)*SUM($E943))</f>
        <v/>
      </c>
      <c r="G943" s="21" t="str">
        <f>IF(AND($A943="",$B943="",$C943="",$D943="",$E943=""),"",IF($A943="","N° de cession manquant",IF(OR(NOT(ISNUMBER($A943)),SUM($A943)&lt;1,SUM($A943)&gt;MAX('Opérations'!$I$14:$I$513),SUM($A943)&lt;&gt;INT(SUM($A943))),"Cession inconnue (colonne I de l’onglet Opérations)",IF(SUM($D943)&lt;=0,"Quantité manquante",IF($E943="","Cours manquant",IF(SUM($E943)&lt;0,"Cours négatif","OK"))))))</f>
        <v/>
      </c>
    </row>
    <row r="944" spans="1:7" x14ac:dyDescent="0.25">
      <c r="A944" s="22"/>
      <c r="B944" s="15"/>
      <c r="C944" s="15"/>
      <c r="D944" s="23"/>
      <c r="E944" s="16"/>
      <c r="F944" s="18" t="str">
        <f>IF(OR($D944="",$E944=""),"",SUM($D944)*SUM($E944))</f>
        <v/>
      </c>
      <c r="G944" s="21" t="str">
        <f>IF(AND($A944="",$B944="",$C944="",$D944="",$E944=""),"",IF($A944="","N° de cession manquant",IF(OR(NOT(ISNUMBER($A944)),SUM($A944)&lt;1,SUM($A944)&gt;MAX('Opérations'!$I$14:$I$513),SUM($A944)&lt;&gt;INT(SUM($A944))),"Cession inconnue (colonne I de l’onglet Opérations)",IF(SUM($D944)&lt;=0,"Quantité manquante",IF($E944="","Cours manquant",IF(SUM($E944)&lt;0,"Cours négatif","OK"))))))</f>
        <v/>
      </c>
    </row>
    <row r="945" spans="1:7" x14ac:dyDescent="0.25">
      <c r="A945" s="22"/>
      <c r="B945" s="15"/>
      <c r="C945" s="15"/>
      <c r="D945" s="23"/>
      <c r="E945" s="16"/>
      <c r="F945" s="18" t="str">
        <f>IF(OR($D945="",$E945=""),"",SUM($D945)*SUM($E945))</f>
        <v/>
      </c>
      <c r="G945" s="21" t="str">
        <f>IF(AND($A945="",$B945="",$C945="",$D945="",$E945=""),"",IF($A945="","N° de cession manquant",IF(OR(NOT(ISNUMBER($A945)),SUM($A945)&lt;1,SUM($A945)&gt;MAX('Opérations'!$I$14:$I$513),SUM($A945)&lt;&gt;INT(SUM($A945))),"Cession inconnue (colonne I de l’onglet Opérations)",IF(SUM($D945)&lt;=0,"Quantité manquante",IF($E945="","Cours manquant",IF(SUM($E945)&lt;0,"Cours négatif","OK"))))))</f>
        <v/>
      </c>
    </row>
    <row r="946" spans="1:7" x14ac:dyDescent="0.25">
      <c r="A946" s="22"/>
      <c r="B946" s="15"/>
      <c r="C946" s="15"/>
      <c r="D946" s="23"/>
      <c r="E946" s="16"/>
      <c r="F946" s="18" t="str">
        <f>IF(OR($D946="",$E946=""),"",SUM($D946)*SUM($E946))</f>
        <v/>
      </c>
      <c r="G946" s="21" t="str">
        <f>IF(AND($A946="",$B946="",$C946="",$D946="",$E946=""),"",IF($A946="","N° de cession manquant",IF(OR(NOT(ISNUMBER($A946)),SUM($A946)&lt;1,SUM($A946)&gt;MAX('Opérations'!$I$14:$I$513),SUM($A946)&lt;&gt;INT(SUM($A946))),"Cession inconnue (colonne I de l’onglet Opérations)",IF(SUM($D946)&lt;=0,"Quantité manquante",IF($E946="","Cours manquant",IF(SUM($E946)&lt;0,"Cours négatif","OK"))))))</f>
        <v/>
      </c>
    </row>
    <row r="947" spans="1:7" x14ac:dyDescent="0.25">
      <c r="A947" s="22"/>
      <c r="B947" s="15"/>
      <c r="C947" s="15"/>
      <c r="D947" s="23"/>
      <c r="E947" s="16"/>
      <c r="F947" s="18" t="str">
        <f>IF(OR($D947="",$E947=""),"",SUM($D947)*SUM($E947))</f>
        <v/>
      </c>
      <c r="G947" s="21" t="str">
        <f>IF(AND($A947="",$B947="",$C947="",$D947="",$E947=""),"",IF($A947="","N° de cession manquant",IF(OR(NOT(ISNUMBER($A947)),SUM($A947)&lt;1,SUM($A947)&gt;MAX('Opérations'!$I$14:$I$513),SUM($A947)&lt;&gt;INT(SUM($A947))),"Cession inconnue (colonne I de l’onglet Opérations)",IF(SUM($D947)&lt;=0,"Quantité manquante",IF($E947="","Cours manquant",IF(SUM($E947)&lt;0,"Cours négatif","OK"))))))</f>
        <v/>
      </c>
    </row>
    <row r="948" spans="1:7" x14ac:dyDescent="0.25">
      <c r="A948" s="22"/>
      <c r="B948" s="15"/>
      <c r="C948" s="15"/>
      <c r="D948" s="23"/>
      <c r="E948" s="16"/>
      <c r="F948" s="18" t="str">
        <f>IF(OR($D948="",$E948=""),"",SUM($D948)*SUM($E948))</f>
        <v/>
      </c>
      <c r="G948" s="21" t="str">
        <f>IF(AND($A948="",$B948="",$C948="",$D948="",$E948=""),"",IF($A948="","N° de cession manquant",IF(OR(NOT(ISNUMBER($A948)),SUM($A948)&lt;1,SUM($A948)&gt;MAX('Opérations'!$I$14:$I$513),SUM($A948)&lt;&gt;INT(SUM($A948))),"Cession inconnue (colonne I de l’onglet Opérations)",IF(SUM($D948)&lt;=0,"Quantité manquante",IF($E948="","Cours manquant",IF(SUM($E948)&lt;0,"Cours négatif","OK"))))))</f>
        <v/>
      </c>
    </row>
    <row r="949" spans="1:7" x14ac:dyDescent="0.25">
      <c r="A949" s="22"/>
      <c r="B949" s="15"/>
      <c r="C949" s="15"/>
      <c r="D949" s="23"/>
      <c r="E949" s="16"/>
      <c r="F949" s="18" t="str">
        <f>IF(OR($D949="",$E949=""),"",SUM($D949)*SUM($E949))</f>
        <v/>
      </c>
      <c r="G949" s="21" t="str">
        <f>IF(AND($A949="",$B949="",$C949="",$D949="",$E949=""),"",IF($A949="","N° de cession manquant",IF(OR(NOT(ISNUMBER($A949)),SUM($A949)&lt;1,SUM($A949)&gt;MAX('Opérations'!$I$14:$I$513),SUM($A949)&lt;&gt;INT(SUM($A949))),"Cession inconnue (colonne I de l’onglet Opérations)",IF(SUM($D949)&lt;=0,"Quantité manquante",IF($E949="","Cours manquant",IF(SUM($E949)&lt;0,"Cours négatif","OK"))))))</f>
        <v/>
      </c>
    </row>
    <row r="950" spans="1:7" x14ac:dyDescent="0.25">
      <c r="A950" s="22"/>
      <c r="B950" s="15"/>
      <c r="C950" s="15"/>
      <c r="D950" s="23"/>
      <c r="E950" s="16"/>
      <c r="F950" s="18" t="str">
        <f>IF(OR($D950="",$E950=""),"",SUM($D950)*SUM($E950))</f>
        <v/>
      </c>
      <c r="G950" s="21" t="str">
        <f>IF(AND($A950="",$B950="",$C950="",$D950="",$E950=""),"",IF($A950="","N° de cession manquant",IF(OR(NOT(ISNUMBER($A950)),SUM($A950)&lt;1,SUM($A950)&gt;MAX('Opérations'!$I$14:$I$513),SUM($A950)&lt;&gt;INT(SUM($A950))),"Cession inconnue (colonne I de l’onglet Opérations)",IF(SUM($D950)&lt;=0,"Quantité manquante",IF($E950="","Cours manquant",IF(SUM($E950)&lt;0,"Cours négatif","OK"))))))</f>
        <v/>
      </c>
    </row>
    <row r="951" spans="1:7" x14ac:dyDescent="0.25">
      <c r="A951" s="22"/>
      <c r="B951" s="15"/>
      <c r="C951" s="15"/>
      <c r="D951" s="23"/>
      <c r="E951" s="16"/>
      <c r="F951" s="18" t="str">
        <f>IF(OR($D951="",$E951=""),"",SUM($D951)*SUM($E951))</f>
        <v/>
      </c>
      <c r="G951" s="21" t="str">
        <f>IF(AND($A951="",$B951="",$C951="",$D951="",$E951=""),"",IF($A951="","N° de cession manquant",IF(OR(NOT(ISNUMBER($A951)),SUM($A951)&lt;1,SUM($A951)&gt;MAX('Opérations'!$I$14:$I$513),SUM($A951)&lt;&gt;INT(SUM($A951))),"Cession inconnue (colonne I de l’onglet Opérations)",IF(SUM($D951)&lt;=0,"Quantité manquante",IF($E951="","Cours manquant",IF(SUM($E951)&lt;0,"Cours négatif","OK"))))))</f>
        <v/>
      </c>
    </row>
    <row r="952" spans="1:7" x14ac:dyDescent="0.25">
      <c r="A952" s="22"/>
      <c r="B952" s="15"/>
      <c r="C952" s="15"/>
      <c r="D952" s="23"/>
      <c r="E952" s="16"/>
      <c r="F952" s="18" t="str">
        <f>IF(OR($D952="",$E952=""),"",SUM($D952)*SUM($E952))</f>
        <v/>
      </c>
      <c r="G952" s="21" t="str">
        <f>IF(AND($A952="",$B952="",$C952="",$D952="",$E952=""),"",IF($A952="","N° de cession manquant",IF(OR(NOT(ISNUMBER($A952)),SUM($A952)&lt;1,SUM($A952)&gt;MAX('Opérations'!$I$14:$I$513),SUM($A952)&lt;&gt;INT(SUM($A952))),"Cession inconnue (colonne I de l’onglet Opérations)",IF(SUM($D952)&lt;=0,"Quantité manquante",IF($E952="","Cours manquant",IF(SUM($E952)&lt;0,"Cours négatif","OK"))))))</f>
        <v/>
      </c>
    </row>
    <row r="953" spans="1:7" x14ac:dyDescent="0.25">
      <c r="A953" s="22"/>
      <c r="B953" s="15"/>
      <c r="C953" s="15"/>
      <c r="D953" s="23"/>
      <c r="E953" s="16"/>
      <c r="F953" s="18" t="str">
        <f>IF(OR($D953="",$E953=""),"",SUM($D953)*SUM($E953))</f>
        <v/>
      </c>
      <c r="G953" s="21" t="str">
        <f>IF(AND($A953="",$B953="",$C953="",$D953="",$E953=""),"",IF($A953="","N° de cession manquant",IF(OR(NOT(ISNUMBER($A953)),SUM($A953)&lt;1,SUM($A953)&gt;MAX('Opérations'!$I$14:$I$513),SUM($A953)&lt;&gt;INT(SUM($A953))),"Cession inconnue (colonne I de l’onglet Opérations)",IF(SUM($D953)&lt;=0,"Quantité manquante",IF($E953="","Cours manquant",IF(SUM($E953)&lt;0,"Cours négatif","OK"))))))</f>
        <v/>
      </c>
    </row>
    <row r="954" spans="1:7" x14ac:dyDescent="0.25">
      <c r="A954" s="22"/>
      <c r="B954" s="15"/>
      <c r="C954" s="15"/>
      <c r="D954" s="23"/>
      <c r="E954" s="16"/>
      <c r="F954" s="18" t="str">
        <f>IF(OR($D954="",$E954=""),"",SUM($D954)*SUM($E954))</f>
        <v/>
      </c>
      <c r="G954" s="21" t="str">
        <f>IF(AND($A954="",$B954="",$C954="",$D954="",$E954=""),"",IF($A954="","N° de cession manquant",IF(OR(NOT(ISNUMBER($A954)),SUM($A954)&lt;1,SUM($A954)&gt;MAX('Opérations'!$I$14:$I$513),SUM($A954)&lt;&gt;INT(SUM($A954))),"Cession inconnue (colonne I de l’onglet Opérations)",IF(SUM($D954)&lt;=0,"Quantité manquante",IF($E954="","Cours manquant",IF(SUM($E954)&lt;0,"Cours négatif","OK"))))))</f>
        <v/>
      </c>
    </row>
    <row r="955" spans="1:7" x14ac:dyDescent="0.25">
      <c r="A955" s="22"/>
      <c r="B955" s="15"/>
      <c r="C955" s="15"/>
      <c r="D955" s="23"/>
      <c r="E955" s="16"/>
      <c r="F955" s="18" t="str">
        <f>IF(OR($D955="",$E955=""),"",SUM($D955)*SUM($E955))</f>
        <v/>
      </c>
      <c r="G955" s="21" t="str">
        <f>IF(AND($A955="",$B955="",$C955="",$D955="",$E955=""),"",IF($A955="","N° de cession manquant",IF(OR(NOT(ISNUMBER($A955)),SUM($A955)&lt;1,SUM($A955)&gt;MAX('Opérations'!$I$14:$I$513),SUM($A955)&lt;&gt;INT(SUM($A955))),"Cession inconnue (colonne I de l’onglet Opérations)",IF(SUM($D955)&lt;=0,"Quantité manquante",IF($E955="","Cours manquant",IF(SUM($E955)&lt;0,"Cours négatif","OK"))))))</f>
        <v/>
      </c>
    </row>
    <row r="956" spans="1:7" x14ac:dyDescent="0.25">
      <c r="A956" s="22"/>
      <c r="B956" s="15"/>
      <c r="C956" s="15"/>
      <c r="D956" s="23"/>
      <c r="E956" s="16"/>
      <c r="F956" s="18" t="str">
        <f>IF(OR($D956="",$E956=""),"",SUM($D956)*SUM($E956))</f>
        <v/>
      </c>
      <c r="G956" s="21" t="str">
        <f>IF(AND($A956="",$B956="",$C956="",$D956="",$E956=""),"",IF($A956="","N° de cession manquant",IF(OR(NOT(ISNUMBER($A956)),SUM($A956)&lt;1,SUM($A956)&gt;MAX('Opérations'!$I$14:$I$513),SUM($A956)&lt;&gt;INT(SUM($A956))),"Cession inconnue (colonne I de l’onglet Opérations)",IF(SUM($D956)&lt;=0,"Quantité manquante",IF($E956="","Cours manquant",IF(SUM($E956)&lt;0,"Cours négatif","OK"))))))</f>
        <v/>
      </c>
    </row>
    <row r="957" spans="1:7" x14ac:dyDescent="0.25">
      <c r="A957" s="22"/>
      <c r="B957" s="15"/>
      <c r="C957" s="15"/>
      <c r="D957" s="23"/>
      <c r="E957" s="16"/>
      <c r="F957" s="18" t="str">
        <f>IF(OR($D957="",$E957=""),"",SUM($D957)*SUM($E957))</f>
        <v/>
      </c>
      <c r="G957" s="21" t="str">
        <f>IF(AND($A957="",$B957="",$C957="",$D957="",$E957=""),"",IF($A957="","N° de cession manquant",IF(OR(NOT(ISNUMBER($A957)),SUM($A957)&lt;1,SUM($A957)&gt;MAX('Opérations'!$I$14:$I$513),SUM($A957)&lt;&gt;INT(SUM($A957))),"Cession inconnue (colonne I de l’onglet Opérations)",IF(SUM($D957)&lt;=0,"Quantité manquante",IF($E957="","Cours manquant",IF(SUM($E957)&lt;0,"Cours négatif","OK"))))))</f>
        <v/>
      </c>
    </row>
    <row r="958" spans="1:7" x14ac:dyDescent="0.25">
      <c r="A958" s="22"/>
      <c r="B958" s="15"/>
      <c r="C958" s="15"/>
      <c r="D958" s="23"/>
      <c r="E958" s="16"/>
      <c r="F958" s="18" t="str">
        <f>IF(OR($D958="",$E958=""),"",SUM($D958)*SUM($E958))</f>
        <v/>
      </c>
      <c r="G958" s="21" t="str">
        <f>IF(AND($A958="",$B958="",$C958="",$D958="",$E958=""),"",IF($A958="","N° de cession manquant",IF(OR(NOT(ISNUMBER($A958)),SUM($A958)&lt;1,SUM($A958)&gt;MAX('Opérations'!$I$14:$I$513),SUM($A958)&lt;&gt;INT(SUM($A958))),"Cession inconnue (colonne I de l’onglet Opérations)",IF(SUM($D958)&lt;=0,"Quantité manquante",IF($E958="","Cours manquant",IF(SUM($E958)&lt;0,"Cours négatif","OK"))))))</f>
        <v/>
      </c>
    </row>
    <row r="959" spans="1:7" x14ac:dyDescent="0.25">
      <c r="A959" s="22"/>
      <c r="B959" s="15"/>
      <c r="C959" s="15"/>
      <c r="D959" s="23"/>
      <c r="E959" s="16"/>
      <c r="F959" s="18" t="str">
        <f>IF(OR($D959="",$E959=""),"",SUM($D959)*SUM($E959))</f>
        <v/>
      </c>
      <c r="G959" s="21" t="str">
        <f>IF(AND($A959="",$B959="",$C959="",$D959="",$E959=""),"",IF($A959="","N° de cession manquant",IF(OR(NOT(ISNUMBER($A959)),SUM($A959)&lt;1,SUM($A959)&gt;MAX('Opérations'!$I$14:$I$513),SUM($A959)&lt;&gt;INT(SUM($A959))),"Cession inconnue (colonne I de l’onglet Opérations)",IF(SUM($D959)&lt;=0,"Quantité manquante",IF($E959="","Cours manquant",IF(SUM($E959)&lt;0,"Cours négatif","OK"))))))</f>
        <v/>
      </c>
    </row>
    <row r="960" spans="1:7" x14ac:dyDescent="0.25">
      <c r="A960" s="22"/>
      <c r="B960" s="15"/>
      <c r="C960" s="15"/>
      <c r="D960" s="23"/>
      <c r="E960" s="16"/>
      <c r="F960" s="18" t="str">
        <f>IF(OR($D960="",$E960=""),"",SUM($D960)*SUM($E960))</f>
        <v/>
      </c>
      <c r="G960" s="21" t="str">
        <f>IF(AND($A960="",$B960="",$C960="",$D960="",$E960=""),"",IF($A960="","N° de cession manquant",IF(OR(NOT(ISNUMBER($A960)),SUM($A960)&lt;1,SUM($A960)&gt;MAX('Opérations'!$I$14:$I$513),SUM($A960)&lt;&gt;INT(SUM($A960))),"Cession inconnue (colonne I de l’onglet Opérations)",IF(SUM($D960)&lt;=0,"Quantité manquante",IF($E960="","Cours manquant",IF(SUM($E960)&lt;0,"Cours négatif","OK"))))))</f>
        <v/>
      </c>
    </row>
    <row r="961" spans="1:7" x14ac:dyDescent="0.25">
      <c r="A961" s="22"/>
      <c r="B961" s="15"/>
      <c r="C961" s="15"/>
      <c r="D961" s="23"/>
      <c r="E961" s="16"/>
      <c r="F961" s="18" t="str">
        <f>IF(OR($D961="",$E961=""),"",SUM($D961)*SUM($E961))</f>
        <v/>
      </c>
      <c r="G961" s="21" t="str">
        <f>IF(AND($A961="",$B961="",$C961="",$D961="",$E961=""),"",IF($A961="","N° de cession manquant",IF(OR(NOT(ISNUMBER($A961)),SUM($A961)&lt;1,SUM($A961)&gt;MAX('Opérations'!$I$14:$I$513),SUM($A961)&lt;&gt;INT(SUM($A961))),"Cession inconnue (colonne I de l’onglet Opérations)",IF(SUM($D961)&lt;=0,"Quantité manquante",IF($E961="","Cours manquant",IF(SUM($E961)&lt;0,"Cours négatif","OK"))))))</f>
        <v/>
      </c>
    </row>
    <row r="962" spans="1:7" x14ac:dyDescent="0.25">
      <c r="A962" s="22"/>
      <c r="B962" s="15"/>
      <c r="C962" s="15"/>
      <c r="D962" s="23"/>
      <c r="E962" s="16"/>
      <c r="F962" s="18" t="str">
        <f>IF(OR($D962="",$E962=""),"",SUM($D962)*SUM($E962))</f>
        <v/>
      </c>
      <c r="G962" s="21" t="str">
        <f>IF(AND($A962="",$B962="",$C962="",$D962="",$E962=""),"",IF($A962="","N° de cession manquant",IF(OR(NOT(ISNUMBER($A962)),SUM($A962)&lt;1,SUM($A962)&gt;MAX('Opérations'!$I$14:$I$513),SUM($A962)&lt;&gt;INT(SUM($A962))),"Cession inconnue (colonne I de l’onglet Opérations)",IF(SUM($D962)&lt;=0,"Quantité manquante",IF($E962="","Cours manquant",IF(SUM($E962)&lt;0,"Cours négatif","OK"))))))</f>
        <v/>
      </c>
    </row>
    <row r="963" spans="1:7" x14ac:dyDescent="0.25">
      <c r="A963" s="22"/>
      <c r="B963" s="15"/>
      <c r="C963" s="15"/>
      <c r="D963" s="23"/>
      <c r="E963" s="16"/>
      <c r="F963" s="18" t="str">
        <f>IF(OR($D963="",$E963=""),"",SUM($D963)*SUM($E963))</f>
        <v/>
      </c>
      <c r="G963" s="21" t="str">
        <f>IF(AND($A963="",$B963="",$C963="",$D963="",$E963=""),"",IF($A963="","N° de cession manquant",IF(OR(NOT(ISNUMBER($A963)),SUM($A963)&lt;1,SUM($A963)&gt;MAX('Opérations'!$I$14:$I$513),SUM($A963)&lt;&gt;INT(SUM($A963))),"Cession inconnue (colonne I de l’onglet Opérations)",IF(SUM($D963)&lt;=0,"Quantité manquante",IF($E963="","Cours manquant",IF(SUM($E963)&lt;0,"Cours négatif","OK"))))))</f>
        <v/>
      </c>
    </row>
    <row r="964" spans="1:7" x14ac:dyDescent="0.25">
      <c r="A964" s="22"/>
      <c r="B964" s="15"/>
      <c r="C964" s="15"/>
      <c r="D964" s="23"/>
      <c r="E964" s="16"/>
      <c r="F964" s="18" t="str">
        <f>IF(OR($D964="",$E964=""),"",SUM($D964)*SUM($E964))</f>
        <v/>
      </c>
      <c r="G964" s="21" t="str">
        <f>IF(AND($A964="",$B964="",$C964="",$D964="",$E964=""),"",IF($A964="","N° de cession manquant",IF(OR(NOT(ISNUMBER($A964)),SUM($A964)&lt;1,SUM($A964)&gt;MAX('Opérations'!$I$14:$I$513),SUM($A964)&lt;&gt;INT(SUM($A964))),"Cession inconnue (colonne I de l’onglet Opérations)",IF(SUM($D964)&lt;=0,"Quantité manquante",IF($E964="","Cours manquant",IF(SUM($E964)&lt;0,"Cours négatif","OK"))))))</f>
        <v/>
      </c>
    </row>
    <row r="965" spans="1:7" x14ac:dyDescent="0.25">
      <c r="A965" s="22"/>
      <c r="B965" s="15"/>
      <c r="C965" s="15"/>
      <c r="D965" s="23"/>
      <c r="E965" s="16"/>
      <c r="F965" s="18" t="str">
        <f>IF(OR($D965="",$E965=""),"",SUM($D965)*SUM($E965))</f>
        <v/>
      </c>
      <c r="G965" s="21" t="str">
        <f>IF(AND($A965="",$B965="",$C965="",$D965="",$E965=""),"",IF($A965="","N° de cession manquant",IF(OR(NOT(ISNUMBER($A965)),SUM($A965)&lt;1,SUM($A965)&gt;MAX('Opérations'!$I$14:$I$513),SUM($A965)&lt;&gt;INT(SUM($A965))),"Cession inconnue (colonne I de l’onglet Opérations)",IF(SUM($D965)&lt;=0,"Quantité manquante",IF($E965="","Cours manquant",IF(SUM($E965)&lt;0,"Cours négatif","OK"))))))</f>
        <v/>
      </c>
    </row>
    <row r="966" spans="1:7" x14ac:dyDescent="0.25">
      <c r="A966" s="22"/>
      <c r="B966" s="15"/>
      <c r="C966" s="15"/>
      <c r="D966" s="23"/>
      <c r="E966" s="16"/>
      <c r="F966" s="18" t="str">
        <f>IF(OR($D966="",$E966=""),"",SUM($D966)*SUM($E966))</f>
        <v/>
      </c>
      <c r="G966" s="21" t="str">
        <f>IF(AND($A966="",$B966="",$C966="",$D966="",$E966=""),"",IF($A966="","N° de cession manquant",IF(OR(NOT(ISNUMBER($A966)),SUM($A966)&lt;1,SUM($A966)&gt;MAX('Opérations'!$I$14:$I$513),SUM($A966)&lt;&gt;INT(SUM($A966))),"Cession inconnue (colonne I de l’onglet Opérations)",IF(SUM($D966)&lt;=0,"Quantité manquante",IF($E966="","Cours manquant",IF(SUM($E966)&lt;0,"Cours négatif","OK"))))))</f>
        <v/>
      </c>
    </row>
    <row r="967" spans="1:7" x14ac:dyDescent="0.25">
      <c r="A967" s="22"/>
      <c r="B967" s="15"/>
      <c r="C967" s="15"/>
      <c r="D967" s="23"/>
      <c r="E967" s="16"/>
      <c r="F967" s="18" t="str">
        <f>IF(OR($D967="",$E967=""),"",SUM($D967)*SUM($E967))</f>
        <v/>
      </c>
      <c r="G967" s="21" t="str">
        <f>IF(AND($A967="",$B967="",$C967="",$D967="",$E967=""),"",IF($A967="","N° de cession manquant",IF(OR(NOT(ISNUMBER($A967)),SUM($A967)&lt;1,SUM($A967)&gt;MAX('Opérations'!$I$14:$I$513),SUM($A967)&lt;&gt;INT(SUM($A967))),"Cession inconnue (colonne I de l’onglet Opérations)",IF(SUM($D967)&lt;=0,"Quantité manquante",IF($E967="","Cours manquant",IF(SUM($E967)&lt;0,"Cours négatif","OK"))))))</f>
        <v/>
      </c>
    </row>
    <row r="968" spans="1:7" x14ac:dyDescent="0.25">
      <c r="A968" s="22"/>
      <c r="B968" s="15"/>
      <c r="C968" s="15"/>
      <c r="D968" s="23"/>
      <c r="E968" s="16"/>
      <c r="F968" s="18" t="str">
        <f>IF(OR($D968="",$E968=""),"",SUM($D968)*SUM($E968))</f>
        <v/>
      </c>
      <c r="G968" s="21" t="str">
        <f>IF(AND($A968="",$B968="",$C968="",$D968="",$E968=""),"",IF($A968="","N° de cession manquant",IF(OR(NOT(ISNUMBER($A968)),SUM($A968)&lt;1,SUM($A968)&gt;MAX('Opérations'!$I$14:$I$513),SUM($A968)&lt;&gt;INT(SUM($A968))),"Cession inconnue (colonne I de l’onglet Opérations)",IF(SUM($D968)&lt;=0,"Quantité manquante",IF($E968="","Cours manquant",IF(SUM($E968)&lt;0,"Cours négatif","OK"))))))</f>
        <v/>
      </c>
    </row>
    <row r="969" spans="1:7" x14ac:dyDescent="0.25">
      <c r="A969" s="22"/>
      <c r="B969" s="15"/>
      <c r="C969" s="15"/>
      <c r="D969" s="23"/>
      <c r="E969" s="16"/>
      <c r="F969" s="18" t="str">
        <f>IF(OR($D969="",$E969=""),"",SUM($D969)*SUM($E969))</f>
        <v/>
      </c>
      <c r="G969" s="21" t="str">
        <f>IF(AND($A969="",$B969="",$C969="",$D969="",$E969=""),"",IF($A969="","N° de cession manquant",IF(OR(NOT(ISNUMBER($A969)),SUM($A969)&lt;1,SUM($A969)&gt;MAX('Opérations'!$I$14:$I$513),SUM($A969)&lt;&gt;INT(SUM($A969))),"Cession inconnue (colonne I de l’onglet Opérations)",IF(SUM($D969)&lt;=0,"Quantité manquante",IF($E969="","Cours manquant",IF(SUM($E969)&lt;0,"Cours négatif","OK"))))))</f>
        <v/>
      </c>
    </row>
    <row r="970" spans="1:7" x14ac:dyDescent="0.25">
      <c r="A970" s="22"/>
      <c r="B970" s="15"/>
      <c r="C970" s="15"/>
      <c r="D970" s="23"/>
      <c r="E970" s="16"/>
      <c r="F970" s="18" t="str">
        <f>IF(OR($D970="",$E970=""),"",SUM($D970)*SUM($E970))</f>
        <v/>
      </c>
      <c r="G970" s="21" t="str">
        <f>IF(AND($A970="",$B970="",$C970="",$D970="",$E970=""),"",IF($A970="","N° de cession manquant",IF(OR(NOT(ISNUMBER($A970)),SUM($A970)&lt;1,SUM($A970)&gt;MAX('Opérations'!$I$14:$I$513),SUM($A970)&lt;&gt;INT(SUM($A970))),"Cession inconnue (colonne I de l’onglet Opérations)",IF(SUM($D970)&lt;=0,"Quantité manquante",IF($E970="","Cours manquant",IF(SUM($E970)&lt;0,"Cours négatif","OK"))))))</f>
        <v/>
      </c>
    </row>
    <row r="971" spans="1:7" x14ac:dyDescent="0.25">
      <c r="A971" s="22"/>
      <c r="B971" s="15"/>
      <c r="C971" s="15"/>
      <c r="D971" s="23"/>
      <c r="E971" s="16"/>
      <c r="F971" s="18" t="str">
        <f>IF(OR($D971="",$E971=""),"",SUM($D971)*SUM($E971))</f>
        <v/>
      </c>
      <c r="G971" s="21" t="str">
        <f>IF(AND($A971="",$B971="",$C971="",$D971="",$E971=""),"",IF($A971="","N° de cession manquant",IF(OR(NOT(ISNUMBER($A971)),SUM($A971)&lt;1,SUM($A971)&gt;MAX('Opérations'!$I$14:$I$513),SUM($A971)&lt;&gt;INT(SUM($A971))),"Cession inconnue (colonne I de l’onglet Opérations)",IF(SUM($D971)&lt;=0,"Quantité manquante",IF($E971="","Cours manquant",IF(SUM($E971)&lt;0,"Cours négatif","OK"))))))</f>
        <v/>
      </c>
    </row>
    <row r="972" spans="1:7" x14ac:dyDescent="0.25">
      <c r="A972" s="22"/>
      <c r="B972" s="15"/>
      <c r="C972" s="15"/>
      <c r="D972" s="23"/>
      <c r="E972" s="16"/>
      <c r="F972" s="18" t="str">
        <f>IF(OR($D972="",$E972=""),"",SUM($D972)*SUM($E972))</f>
        <v/>
      </c>
      <c r="G972" s="21" t="str">
        <f>IF(AND($A972="",$B972="",$C972="",$D972="",$E972=""),"",IF($A972="","N° de cession manquant",IF(OR(NOT(ISNUMBER($A972)),SUM($A972)&lt;1,SUM($A972)&gt;MAX('Opérations'!$I$14:$I$513),SUM($A972)&lt;&gt;INT(SUM($A972))),"Cession inconnue (colonne I de l’onglet Opérations)",IF(SUM($D972)&lt;=0,"Quantité manquante",IF($E972="","Cours manquant",IF(SUM($E972)&lt;0,"Cours négatif","OK"))))))</f>
        <v/>
      </c>
    </row>
    <row r="973" spans="1:7" x14ac:dyDescent="0.25">
      <c r="A973" s="22"/>
      <c r="B973" s="15"/>
      <c r="C973" s="15"/>
      <c r="D973" s="23"/>
      <c r="E973" s="16"/>
      <c r="F973" s="18" t="str">
        <f>IF(OR($D973="",$E973=""),"",SUM($D973)*SUM($E973))</f>
        <v/>
      </c>
      <c r="G973" s="21" t="str">
        <f>IF(AND($A973="",$B973="",$C973="",$D973="",$E973=""),"",IF($A973="","N° de cession manquant",IF(OR(NOT(ISNUMBER($A973)),SUM($A973)&lt;1,SUM($A973)&gt;MAX('Opérations'!$I$14:$I$513),SUM($A973)&lt;&gt;INT(SUM($A973))),"Cession inconnue (colonne I de l’onglet Opérations)",IF(SUM($D973)&lt;=0,"Quantité manquante",IF($E973="","Cours manquant",IF(SUM($E973)&lt;0,"Cours négatif","OK"))))))</f>
        <v/>
      </c>
    </row>
    <row r="974" spans="1:7" x14ac:dyDescent="0.25">
      <c r="A974" s="22"/>
      <c r="B974" s="15"/>
      <c r="C974" s="15"/>
      <c r="D974" s="23"/>
      <c r="E974" s="16"/>
      <c r="F974" s="18" t="str">
        <f>IF(OR($D974="",$E974=""),"",SUM($D974)*SUM($E974))</f>
        <v/>
      </c>
      <c r="G974" s="21" t="str">
        <f>IF(AND($A974="",$B974="",$C974="",$D974="",$E974=""),"",IF($A974="","N° de cession manquant",IF(OR(NOT(ISNUMBER($A974)),SUM($A974)&lt;1,SUM($A974)&gt;MAX('Opérations'!$I$14:$I$513),SUM($A974)&lt;&gt;INT(SUM($A974))),"Cession inconnue (colonne I de l’onglet Opérations)",IF(SUM($D974)&lt;=0,"Quantité manquante",IF($E974="","Cours manquant",IF(SUM($E974)&lt;0,"Cours négatif","OK"))))))</f>
        <v/>
      </c>
    </row>
    <row r="975" spans="1:7" x14ac:dyDescent="0.25">
      <c r="A975" s="22"/>
      <c r="B975" s="15"/>
      <c r="C975" s="15"/>
      <c r="D975" s="23"/>
      <c r="E975" s="16"/>
      <c r="F975" s="18" t="str">
        <f>IF(OR($D975="",$E975=""),"",SUM($D975)*SUM($E975))</f>
        <v/>
      </c>
      <c r="G975" s="21" t="str">
        <f>IF(AND($A975="",$B975="",$C975="",$D975="",$E975=""),"",IF($A975="","N° de cession manquant",IF(OR(NOT(ISNUMBER($A975)),SUM($A975)&lt;1,SUM($A975)&gt;MAX('Opérations'!$I$14:$I$513),SUM($A975)&lt;&gt;INT(SUM($A975))),"Cession inconnue (colonne I de l’onglet Opérations)",IF(SUM($D975)&lt;=0,"Quantité manquante",IF($E975="","Cours manquant",IF(SUM($E975)&lt;0,"Cours négatif","OK"))))))</f>
        <v/>
      </c>
    </row>
    <row r="976" spans="1:7" x14ac:dyDescent="0.25">
      <c r="A976" s="22"/>
      <c r="B976" s="15"/>
      <c r="C976" s="15"/>
      <c r="D976" s="23"/>
      <c r="E976" s="16"/>
      <c r="F976" s="18" t="str">
        <f>IF(OR($D976="",$E976=""),"",SUM($D976)*SUM($E976))</f>
        <v/>
      </c>
      <c r="G976" s="21" t="str">
        <f>IF(AND($A976="",$B976="",$C976="",$D976="",$E976=""),"",IF($A976="","N° de cession manquant",IF(OR(NOT(ISNUMBER($A976)),SUM($A976)&lt;1,SUM($A976)&gt;MAX('Opérations'!$I$14:$I$513),SUM($A976)&lt;&gt;INT(SUM($A976))),"Cession inconnue (colonne I de l’onglet Opérations)",IF(SUM($D976)&lt;=0,"Quantité manquante",IF($E976="","Cours manquant",IF(SUM($E976)&lt;0,"Cours négatif","OK"))))))</f>
        <v/>
      </c>
    </row>
    <row r="977" spans="1:7" x14ac:dyDescent="0.25">
      <c r="A977" s="22"/>
      <c r="B977" s="15"/>
      <c r="C977" s="15"/>
      <c r="D977" s="23"/>
      <c r="E977" s="16"/>
      <c r="F977" s="18" t="str">
        <f>IF(OR($D977="",$E977=""),"",SUM($D977)*SUM($E977))</f>
        <v/>
      </c>
      <c r="G977" s="21" t="str">
        <f>IF(AND($A977="",$B977="",$C977="",$D977="",$E977=""),"",IF($A977="","N° de cession manquant",IF(OR(NOT(ISNUMBER($A977)),SUM($A977)&lt;1,SUM($A977)&gt;MAX('Opérations'!$I$14:$I$513),SUM($A977)&lt;&gt;INT(SUM($A977))),"Cession inconnue (colonne I de l’onglet Opérations)",IF(SUM($D977)&lt;=0,"Quantité manquante",IF($E977="","Cours manquant",IF(SUM($E977)&lt;0,"Cours négatif","OK"))))))</f>
        <v/>
      </c>
    </row>
    <row r="978" spans="1:7" x14ac:dyDescent="0.25">
      <c r="A978" s="22"/>
      <c r="B978" s="15"/>
      <c r="C978" s="15"/>
      <c r="D978" s="23"/>
      <c r="E978" s="16"/>
      <c r="F978" s="18" t="str">
        <f>IF(OR($D978="",$E978=""),"",SUM($D978)*SUM($E978))</f>
        <v/>
      </c>
      <c r="G978" s="21" t="str">
        <f>IF(AND($A978="",$B978="",$C978="",$D978="",$E978=""),"",IF($A978="","N° de cession manquant",IF(OR(NOT(ISNUMBER($A978)),SUM($A978)&lt;1,SUM($A978)&gt;MAX('Opérations'!$I$14:$I$513),SUM($A978)&lt;&gt;INT(SUM($A978))),"Cession inconnue (colonne I de l’onglet Opérations)",IF(SUM($D978)&lt;=0,"Quantité manquante",IF($E978="","Cours manquant",IF(SUM($E978)&lt;0,"Cours négatif","OK"))))))</f>
        <v/>
      </c>
    </row>
    <row r="979" spans="1:7" x14ac:dyDescent="0.25">
      <c r="A979" s="22"/>
      <c r="B979" s="15"/>
      <c r="C979" s="15"/>
      <c r="D979" s="23"/>
      <c r="E979" s="16"/>
      <c r="F979" s="18" t="str">
        <f>IF(OR($D979="",$E979=""),"",SUM($D979)*SUM($E979))</f>
        <v/>
      </c>
      <c r="G979" s="21" t="str">
        <f>IF(AND($A979="",$B979="",$C979="",$D979="",$E979=""),"",IF($A979="","N° de cession manquant",IF(OR(NOT(ISNUMBER($A979)),SUM($A979)&lt;1,SUM($A979)&gt;MAX('Opérations'!$I$14:$I$513),SUM($A979)&lt;&gt;INT(SUM($A979))),"Cession inconnue (colonne I de l’onglet Opérations)",IF(SUM($D979)&lt;=0,"Quantité manquante",IF($E979="","Cours manquant",IF(SUM($E979)&lt;0,"Cours négatif","OK"))))))</f>
        <v/>
      </c>
    </row>
    <row r="980" spans="1:7" x14ac:dyDescent="0.25">
      <c r="A980" s="22"/>
      <c r="B980" s="15"/>
      <c r="C980" s="15"/>
      <c r="D980" s="23"/>
      <c r="E980" s="16"/>
      <c r="F980" s="18" t="str">
        <f>IF(OR($D980="",$E980=""),"",SUM($D980)*SUM($E980))</f>
        <v/>
      </c>
      <c r="G980" s="21" t="str">
        <f>IF(AND($A980="",$B980="",$C980="",$D980="",$E980=""),"",IF($A980="","N° de cession manquant",IF(OR(NOT(ISNUMBER($A980)),SUM($A980)&lt;1,SUM($A980)&gt;MAX('Opérations'!$I$14:$I$513),SUM($A980)&lt;&gt;INT(SUM($A980))),"Cession inconnue (colonne I de l’onglet Opérations)",IF(SUM($D980)&lt;=0,"Quantité manquante",IF($E980="","Cours manquant",IF(SUM($E980)&lt;0,"Cours négatif","OK"))))))</f>
        <v/>
      </c>
    </row>
    <row r="981" spans="1:7" x14ac:dyDescent="0.25">
      <c r="A981" s="22"/>
      <c r="B981" s="15"/>
      <c r="C981" s="15"/>
      <c r="D981" s="23"/>
      <c r="E981" s="16"/>
      <c r="F981" s="18" t="str">
        <f>IF(OR($D981="",$E981=""),"",SUM($D981)*SUM($E981))</f>
        <v/>
      </c>
      <c r="G981" s="21" t="str">
        <f>IF(AND($A981="",$B981="",$C981="",$D981="",$E981=""),"",IF($A981="","N° de cession manquant",IF(OR(NOT(ISNUMBER($A981)),SUM($A981)&lt;1,SUM($A981)&gt;MAX('Opérations'!$I$14:$I$513),SUM($A981)&lt;&gt;INT(SUM($A981))),"Cession inconnue (colonne I de l’onglet Opérations)",IF(SUM($D981)&lt;=0,"Quantité manquante",IF($E981="","Cours manquant",IF(SUM($E981)&lt;0,"Cours négatif","OK"))))))</f>
        <v/>
      </c>
    </row>
    <row r="982" spans="1:7" x14ac:dyDescent="0.25">
      <c r="A982" s="22"/>
      <c r="B982" s="15"/>
      <c r="C982" s="15"/>
      <c r="D982" s="23"/>
      <c r="E982" s="16"/>
      <c r="F982" s="18" t="str">
        <f>IF(OR($D982="",$E982=""),"",SUM($D982)*SUM($E982))</f>
        <v/>
      </c>
      <c r="G982" s="21" t="str">
        <f>IF(AND($A982="",$B982="",$C982="",$D982="",$E982=""),"",IF($A982="","N° de cession manquant",IF(OR(NOT(ISNUMBER($A982)),SUM($A982)&lt;1,SUM($A982)&gt;MAX('Opérations'!$I$14:$I$513),SUM($A982)&lt;&gt;INT(SUM($A982))),"Cession inconnue (colonne I de l’onglet Opérations)",IF(SUM($D982)&lt;=0,"Quantité manquante",IF($E982="","Cours manquant",IF(SUM($E982)&lt;0,"Cours négatif","OK"))))))</f>
        <v/>
      </c>
    </row>
    <row r="983" spans="1:7" x14ac:dyDescent="0.25">
      <c r="A983" s="22"/>
      <c r="B983" s="15"/>
      <c r="C983" s="15"/>
      <c r="D983" s="23"/>
      <c r="E983" s="16"/>
      <c r="F983" s="18" t="str">
        <f>IF(OR($D983="",$E983=""),"",SUM($D983)*SUM($E983))</f>
        <v/>
      </c>
      <c r="G983" s="21" t="str">
        <f>IF(AND($A983="",$B983="",$C983="",$D983="",$E983=""),"",IF($A983="","N° de cession manquant",IF(OR(NOT(ISNUMBER($A983)),SUM($A983)&lt;1,SUM($A983)&gt;MAX('Opérations'!$I$14:$I$513),SUM($A983)&lt;&gt;INT(SUM($A983))),"Cession inconnue (colonne I de l’onglet Opérations)",IF(SUM($D983)&lt;=0,"Quantité manquante",IF($E983="","Cours manquant",IF(SUM($E983)&lt;0,"Cours négatif","OK"))))))</f>
        <v/>
      </c>
    </row>
    <row r="984" spans="1:7" x14ac:dyDescent="0.25">
      <c r="A984" s="22"/>
      <c r="B984" s="15"/>
      <c r="C984" s="15"/>
      <c r="D984" s="23"/>
      <c r="E984" s="16"/>
      <c r="F984" s="18" t="str">
        <f>IF(OR($D984="",$E984=""),"",SUM($D984)*SUM($E984))</f>
        <v/>
      </c>
      <c r="G984" s="21" t="str">
        <f>IF(AND($A984="",$B984="",$C984="",$D984="",$E984=""),"",IF($A984="","N° de cession manquant",IF(OR(NOT(ISNUMBER($A984)),SUM($A984)&lt;1,SUM($A984)&gt;MAX('Opérations'!$I$14:$I$513),SUM($A984)&lt;&gt;INT(SUM($A984))),"Cession inconnue (colonne I de l’onglet Opérations)",IF(SUM($D984)&lt;=0,"Quantité manquante",IF($E984="","Cours manquant",IF(SUM($E984)&lt;0,"Cours négatif","OK"))))))</f>
        <v/>
      </c>
    </row>
    <row r="985" spans="1:7" x14ac:dyDescent="0.25">
      <c r="A985" s="22"/>
      <c r="B985" s="15"/>
      <c r="C985" s="15"/>
      <c r="D985" s="23"/>
      <c r="E985" s="16"/>
      <c r="F985" s="18" t="str">
        <f>IF(OR($D985="",$E985=""),"",SUM($D985)*SUM($E985))</f>
        <v/>
      </c>
      <c r="G985" s="21" t="str">
        <f>IF(AND($A985="",$B985="",$C985="",$D985="",$E985=""),"",IF($A985="","N° de cession manquant",IF(OR(NOT(ISNUMBER($A985)),SUM($A985)&lt;1,SUM($A985)&gt;MAX('Opérations'!$I$14:$I$513),SUM($A985)&lt;&gt;INT(SUM($A985))),"Cession inconnue (colonne I de l’onglet Opérations)",IF(SUM($D985)&lt;=0,"Quantité manquante",IF($E985="","Cours manquant",IF(SUM($E985)&lt;0,"Cours négatif","OK"))))))</f>
        <v/>
      </c>
    </row>
    <row r="986" spans="1:7" x14ac:dyDescent="0.25">
      <c r="A986" s="22"/>
      <c r="B986" s="15"/>
      <c r="C986" s="15"/>
      <c r="D986" s="23"/>
      <c r="E986" s="16"/>
      <c r="F986" s="18" t="str">
        <f>IF(OR($D986="",$E986=""),"",SUM($D986)*SUM($E986))</f>
        <v/>
      </c>
      <c r="G986" s="21" t="str">
        <f>IF(AND($A986="",$B986="",$C986="",$D986="",$E986=""),"",IF($A986="","N° de cession manquant",IF(OR(NOT(ISNUMBER($A986)),SUM($A986)&lt;1,SUM($A986)&gt;MAX('Opérations'!$I$14:$I$513),SUM($A986)&lt;&gt;INT(SUM($A986))),"Cession inconnue (colonne I de l’onglet Opérations)",IF(SUM($D986)&lt;=0,"Quantité manquante",IF($E986="","Cours manquant",IF(SUM($E986)&lt;0,"Cours négatif","OK"))))))</f>
        <v/>
      </c>
    </row>
    <row r="987" spans="1:7" x14ac:dyDescent="0.25">
      <c r="A987" s="22"/>
      <c r="B987" s="15"/>
      <c r="C987" s="15"/>
      <c r="D987" s="23"/>
      <c r="E987" s="16"/>
      <c r="F987" s="18" t="str">
        <f>IF(OR($D987="",$E987=""),"",SUM($D987)*SUM($E987))</f>
        <v/>
      </c>
      <c r="G987" s="21" t="str">
        <f>IF(AND($A987="",$B987="",$C987="",$D987="",$E987=""),"",IF($A987="","N° de cession manquant",IF(OR(NOT(ISNUMBER($A987)),SUM($A987)&lt;1,SUM($A987)&gt;MAX('Opérations'!$I$14:$I$513),SUM($A987)&lt;&gt;INT(SUM($A987))),"Cession inconnue (colonne I de l’onglet Opérations)",IF(SUM($D987)&lt;=0,"Quantité manquante",IF($E987="","Cours manquant",IF(SUM($E987)&lt;0,"Cours négatif","OK"))))))</f>
        <v/>
      </c>
    </row>
    <row r="988" spans="1:7" x14ac:dyDescent="0.25">
      <c r="A988" s="22"/>
      <c r="B988" s="15"/>
      <c r="C988" s="15"/>
      <c r="D988" s="23"/>
      <c r="E988" s="16"/>
      <c r="F988" s="18" t="str">
        <f>IF(OR($D988="",$E988=""),"",SUM($D988)*SUM($E988))</f>
        <v/>
      </c>
      <c r="G988" s="21" t="str">
        <f>IF(AND($A988="",$B988="",$C988="",$D988="",$E988=""),"",IF($A988="","N° de cession manquant",IF(OR(NOT(ISNUMBER($A988)),SUM($A988)&lt;1,SUM($A988)&gt;MAX('Opérations'!$I$14:$I$513),SUM($A988)&lt;&gt;INT(SUM($A988))),"Cession inconnue (colonne I de l’onglet Opérations)",IF(SUM($D988)&lt;=0,"Quantité manquante",IF($E988="","Cours manquant",IF(SUM($E988)&lt;0,"Cours négatif","OK"))))))</f>
        <v/>
      </c>
    </row>
    <row r="989" spans="1:7" x14ac:dyDescent="0.25">
      <c r="A989" s="22"/>
      <c r="B989" s="15"/>
      <c r="C989" s="15"/>
      <c r="D989" s="23"/>
      <c r="E989" s="16"/>
      <c r="F989" s="18" t="str">
        <f>IF(OR($D989="",$E989=""),"",SUM($D989)*SUM($E989))</f>
        <v/>
      </c>
      <c r="G989" s="21" t="str">
        <f>IF(AND($A989="",$B989="",$C989="",$D989="",$E989=""),"",IF($A989="","N° de cession manquant",IF(OR(NOT(ISNUMBER($A989)),SUM($A989)&lt;1,SUM($A989)&gt;MAX('Opérations'!$I$14:$I$513),SUM($A989)&lt;&gt;INT(SUM($A989))),"Cession inconnue (colonne I de l’onglet Opérations)",IF(SUM($D989)&lt;=0,"Quantité manquante",IF($E989="","Cours manquant",IF(SUM($E989)&lt;0,"Cours négatif","OK"))))))</f>
        <v/>
      </c>
    </row>
    <row r="990" spans="1:7" x14ac:dyDescent="0.25">
      <c r="A990" s="22"/>
      <c r="B990" s="15"/>
      <c r="C990" s="15"/>
      <c r="D990" s="23"/>
      <c r="E990" s="16"/>
      <c r="F990" s="18" t="str">
        <f>IF(OR($D990="",$E990=""),"",SUM($D990)*SUM($E990))</f>
        <v/>
      </c>
      <c r="G990" s="21" t="str">
        <f>IF(AND($A990="",$B990="",$C990="",$D990="",$E990=""),"",IF($A990="","N° de cession manquant",IF(OR(NOT(ISNUMBER($A990)),SUM($A990)&lt;1,SUM($A990)&gt;MAX('Opérations'!$I$14:$I$513),SUM($A990)&lt;&gt;INT(SUM($A990))),"Cession inconnue (colonne I de l’onglet Opérations)",IF(SUM($D990)&lt;=0,"Quantité manquante",IF($E990="","Cours manquant",IF(SUM($E990)&lt;0,"Cours négatif","OK"))))))</f>
        <v/>
      </c>
    </row>
    <row r="991" spans="1:7" x14ac:dyDescent="0.25">
      <c r="A991" s="22"/>
      <c r="B991" s="15"/>
      <c r="C991" s="15"/>
      <c r="D991" s="23"/>
      <c r="E991" s="16"/>
      <c r="F991" s="18" t="str">
        <f>IF(OR($D991="",$E991=""),"",SUM($D991)*SUM($E991))</f>
        <v/>
      </c>
      <c r="G991" s="21" t="str">
        <f>IF(AND($A991="",$B991="",$C991="",$D991="",$E991=""),"",IF($A991="","N° de cession manquant",IF(OR(NOT(ISNUMBER($A991)),SUM($A991)&lt;1,SUM($A991)&gt;MAX('Opérations'!$I$14:$I$513),SUM($A991)&lt;&gt;INT(SUM($A991))),"Cession inconnue (colonne I de l’onglet Opérations)",IF(SUM($D991)&lt;=0,"Quantité manquante",IF($E991="","Cours manquant",IF(SUM($E991)&lt;0,"Cours négatif","OK"))))))</f>
        <v/>
      </c>
    </row>
    <row r="992" spans="1:7" x14ac:dyDescent="0.25">
      <c r="A992" s="22"/>
      <c r="B992" s="15"/>
      <c r="C992" s="15"/>
      <c r="D992" s="23"/>
      <c r="E992" s="16"/>
      <c r="F992" s="18" t="str">
        <f>IF(OR($D992="",$E992=""),"",SUM($D992)*SUM($E992))</f>
        <v/>
      </c>
      <c r="G992" s="21" t="str">
        <f>IF(AND($A992="",$B992="",$C992="",$D992="",$E992=""),"",IF($A992="","N° de cession manquant",IF(OR(NOT(ISNUMBER($A992)),SUM($A992)&lt;1,SUM($A992)&gt;MAX('Opérations'!$I$14:$I$513),SUM($A992)&lt;&gt;INT(SUM($A992))),"Cession inconnue (colonne I de l’onglet Opérations)",IF(SUM($D992)&lt;=0,"Quantité manquante",IF($E992="","Cours manquant",IF(SUM($E992)&lt;0,"Cours négatif","OK"))))))</f>
        <v/>
      </c>
    </row>
    <row r="993" spans="1:7" x14ac:dyDescent="0.25">
      <c r="A993" s="22"/>
      <c r="B993" s="15"/>
      <c r="C993" s="15"/>
      <c r="D993" s="23"/>
      <c r="E993" s="16"/>
      <c r="F993" s="18" t="str">
        <f>IF(OR($D993="",$E993=""),"",SUM($D993)*SUM($E993))</f>
        <v/>
      </c>
      <c r="G993" s="21" t="str">
        <f>IF(AND($A993="",$B993="",$C993="",$D993="",$E993=""),"",IF($A993="","N° de cession manquant",IF(OR(NOT(ISNUMBER($A993)),SUM($A993)&lt;1,SUM($A993)&gt;MAX('Opérations'!$I$14:$I$513),SUM($A993)&lt;&gt;INT(SUM($A993))),"Cession inconnue (colonne I de l’onglet Opérations)",IF(SUM($D993)&lt;=0,"Quantité manquante",IF($E993="","Cours manquant",IF(SUM($E993)&lt;0,"Cours négatif","OK"))))))</f>
        <v/>
      </c>
    </row>
    <row r="994" spans="1:7" x14ac:dyDescent="0.25">
      <c r="A994" s="22"/>
      <c r="B994" s="15"/>
      <c r="C994" s="15"/>
      <c r="D994" s="23"/>
      <c r="E994" s="16"/>
      <c r="F994" s="18" t="str">
        <f>IF(OR($D994="",$E994=""),"",SUM($D994)*SUM($E994))</f>
        <v/>
      </c>
      <c r="G994" s="21" t="str">
        <f>IF(AND($A994="",$B994="",$C994="",$D994="",$E994=""),"",IF($A994="","N° de cession manquant",IF(OR(NOT(ISNUMBER($A994)),SUM($A994)&lt;1,SUM($A994)&gt;MAX('Opérations'!$I$14:$I$513),SUM($A994)&lt;&gt;INT(SUM($A994))),"Cession inconnue (colonne I de l’onglet Opérations)",IF(SUM($D994)&lt;=0,"Quantité manquante",IF($E994="","Cours manquant",IF(SUM($E994)&lt;0,"Cours négatif","OK"))))))</f>
        <v/>
      </c>
    </row>
    <row r="995" spans="1:7" x14ac:dyDescent="0.25">
      <c r="A995" s="22"/>
      <c r="B995" s="15"/>
      <c r="C995" s="15"/>
      <c r="D995" s="23"/>
      <c r="E995" s="16"/>
      <c r="F995" s="18" t="str">
        <f>IF(OR($D995="",$E995=""),"",SUM($D995)*SUM($E995))</f>
        <v/>
      </c>
      <c r="G995" s="21" t="str">
        <f>IF(AND($A995="",$B995="",$C995="",$D995="",$E995=""),"",IF($A995="","N° de cession manquant",IF(OR(NOT(ISNUMBER($A995)),SUM($A995)&lt;1,SUM($A995)&gt;MAX('Opérations'!$I$14:$I$513),SUM($A995)&lt;&gt;INT(SUM($A995))),"Cession inconnue (colonne I de l’onglet Opérations)",IF(SUM($D995)&lt;=0,"Quantité manquante",IF($E995="","Cours manquant",IF(SUM($E995)&lt;0,"Cours négatif","OK"))))))</f>
        <v/>
      </c>
    </row>
    <row r="996" spans="1:7" x14ac:dyDescent="0.25">
      <c r="A996" s="22"/>
      <c r="B996" s="15"/>
      <c r="C996" s="15"/>
      <c r="D996" s="23"/>
      <c r="E996" s="16"/>
      <c r="F996" s="18" t="str">
        <f>IF(OR($D996="",$E996=""),"",SUM($D996)*SUM($E996))</f>
        <v/>
      </c>
      <c r="G996" s="21" t="str">
        <f>IF(AND($A996="",$B996="",$C996="",$D996="",$E996=""),"",IF($A996="","N° de cession manquant",IF(OR(NOT(ISNUMBER($A996)),SUM($A996)&lt;1,SUM($A996)&gt;MAX('Opérations'!$I$14:$I$513),SUM($A996)&lt;&gt;INT(SUM($A996))),"Cession inconnue (colonne I de l’onglet Opérations)",IF(SUM($D996)&lt;=0,"Quantité manquante",IF($E996="","Cours manquant",IF(SUM($E996)&lt;0,"Cours négatif","OK"))))))</f>
        <v/>
      </c>
    </row>
    <row r="997" spans="1:7" x14ac:dyDescent="0.25">
      <c r="A997" s="22"/>
      <c r="B997" s="15"/>
      <c r="C997" s="15"/>
      <c r="D997" s="23"/>
      <c r="E997" s="16"/>
      <c r="F997" s="18" t="str">
        <f>IF(OR($D997="",$E997=""),"",SUM($D997)*SUM($E997))</f>
        <v/>
      </c>
      <c r="G997" s="21" t="str">
        <f>IF(AND($A997="",$B997="",$C997="",$D997="",$E997=""),"",IF($A997="","N° de cession manquant",IF(OR(NOT(ISNUMBER($A997)),SUM($A997)&lt;1,SUM($A997)&gt;MAX('Opérations'!$I$14:$I$513),SUM($A997)&lt;&gt;INT(SUM($A997))),"Cession inconnue (colonne I de l’onglet Opérations)",IF(SUM($D997)&lt;=0,"Quantité manquante",IF($E997="","Cours manquant",IF(SUM($E997)&lt;0,"Cours négatif","OK"))))))</f>
        <v/>
      </c>
    </row>
    <row r="998" spans="1:7" x14ac:dyDescent="0.25">
      <c r="A998" s="22"/>
      <c r="B998" s="15"/>
      <c r="C998" s="15"/>
      <c r="D998" s="23"/>
      <c r="E998" s="16"/>
      <c r="F998" s="18" t="str">
        <f>IF(OR($D998="",$E998=""),"",SUM($D998)*SUM($E998))</f>
        <v/>
      </c>
      <c r="G998" s="21" t="str">
        <f>IF(AND($A998="",$B998="",$C998="",$D998="",$E998=""),"",IF($A998="","N° de cession manquant",IF(OR(NOT(ISNUMBER($A998)),SUM($A998)&lt;1,SUM($A998)&gt;MAX('Opérations'!$I$14:$I$513),SUM($A998)&lt;&gt;INT(SUM($A998))),"Cession inconnue (colonne I de l’onglet Opérations)",IF(SUM($D998)&lt;=0,"Quantité manquante",IF($E998="","Cours manquant",IF(SUM($E998)&lt;0,"Cours négatif","OK"))))))</f>
        <v/>
      </c>
    </row>
    <row r="999" spans="1:7" x14ac:dyDescent="0.25">
      <c r="A999" s="22"/>
      <c r="B999" s="15"/>
      <c r="C999" s="15"/>
      <c r="D999" s="23"/>
      <c r="E999" s="16"/>
      <c r="F999" s="18" t="str">
        <f>IF(OR($D999="",$E999=""),"",SUM($D999)*SUM($E999))</f>
        <v/>
      </c>
      <c r="G999" s="21" t="str">
        <f>IF(AND($A999="",$B999="",$C999="",$D999="",$E999=""),"",IF($A999="","N° de cession manquant",IF(OR(NOT(ISNUMBER($A999)),SUM($A999)&lt;1,SUM($A999)&gt;MAX('Opérations'!$I$14:$I$513),SUM($A999)&lt;&gt;INT(SUM($A999))),"Cession inconnue (colonne I de l’onglet Opérations)",IF(SUM($D999)&lt;=0,"Quantité manquante",IF($E999="","Cours manquant",IF(SUM($E999)&lt;0,"Cours négatif","OK"))))))</f>
        <v/>
      </c>
    </row>
    <row r="1000" spans="1:7" x14ac:dyDescent="0.25">
      <c r="A1000" s="22"/>
      <c r="B1000" s="15"/>
      <c r="C1000" s="15"/>
      <c r="D1000" s="23"/>
      <c r="E1000" s="16"/>
      <c r="F1000" s="18" t="str">
        <f>IF(OR($D1000="",$E1000=""),"",SUM($D1000)*SUM($E1000))</f>
        <v/>
      </c>
      <c r="G1000" s="21" t="str">
        <f>IF(AND($A1000="",$B1000="",$C1000="",$D1000="",$E1000=""),"",IF($A1000="","N° de cession manquant",IF(OR(NOT(ISNUMBER($A1000)),SUM($A1000)&lt;1,SUM($A1000)&gt;MAX('Opérations'!$I$14:$I$513),SUM($A1000)&lt;&gt;INT(SUM($A1000))),"Cession inconnue (colonne I de l’onglet Opérations)",IF(SUM($D1000)&lt;=0,"Quantité manquante",IF($E1000="","Cours manquant",IF(SUM($E1000)&lt;0,"Cours négatif","OK"))))))</f>
        <v/>
      </c>
    </row>
    <row r="1001" spans="1:7" x14ac:dyDescent="0.25">
      <c r="A1001" s="22"/>
      <c r="B1001" s="15"/>
      <c r="C1001" s="15"/>
      <c r="D1001" s="23"/>
      <c r="E1001" s="16"/>
      <c r="F1001" s="18" t="str">
        <f>IF(OR($D1001="",$E1001=""),"",SUM($D1001)*SUM($E1001))</f>
        <v/>
      </c>
      <c r="G1001" s="21" t="str">
        <f>IF(AND($A1001="",$B1001="",$C1001="",$D1001="",$E1001=""),"",IF($A1001="","N° de cession manquant",IF(OR(NOT(ISNUMBER($A1001)),SUM($A1001)&lt;1,SUM($A1001)&gt;MAX('Opérations'!$I$14:$I$513),SUM($A1001)&lt;&gt;INT(SUM($A1001))),"Cession inconnue (colonne I de l’onglet Opérations)",IF(SUM($D1001)&lt;=0,"Quantité manquante",IF($E1001="","Cours manquant",IF(SUM($E1001)&lt;0,"Cours négatif","OK"))))))</f>
        <v/>
      </c>
    </row>
    <row r="1002" spans="1:7" x14ac:dyDescent="0.25">
      <c r="A1002" s="22"/>
      <c r="B1002" s="15"/>
      <c r="C1002" s="15"/>
      <c r="D1002" s="23"/>
      <c r="E1002" s="16"/>
      <c r="F1002" s="18" t="str">
        <f>IF(OR($D1002="",$E1002=""),"",SUM($D1002)*SUM($E1002))</f>
        <v/>
      </c>
      <c r="G1002" s="21" t="str">
        <f>IF(AND($A1002="",$B1002="",$C1002="",$D1002="",$E1002=""),"",IF($A1002="","N° de cession manquant",IF(OR(NOT(ISNUMBER($A1002)),SUM($A1002)&lt;1,SUM($A1002)&gt;MAX('Opérations'!$I$14:$I$513),SUM($A1002)&lt;&gt;INT(SUM($A1002))),"Cession inconnue (colonne I de l’onglet Opérations)",IF(SUM($D1002)&lt;=0,"Quantité manquante",IF($E1002="","Cours manquant",IF(SUM($E1002)&lt;0,"Cours négatif","OK"))))))</f>
        <v/>
      </c>
    </row>
    <row r="1003" spans="1:7" x14ac:dyDescent="0.25">
      <c r="A1003" s="22"/>
      <c r="B1003" s="15"/>
      <c r="C1003" s="15"/>
      <c r="D1003" s="23"/>
      <c r="E1003" s="16"/>
      <c r="F1003" s="18" t="str">
        <f>IF(OR($D1003="",$E1003=""),"",SUM($D1003)*SUM($E1003))</f>
        <v/>
      </c>
      <c r="G1003" s="21" t="str">
        <f>IF(AND($A1003="",$B1003="",$C1003="",$D1003="",$E1003=""),"",IF($A1003="","N° de cession manquant",IF(OR(NOT(ISNUMBER($A1003)),SUM($A1003)&lt;1,SUM($A1003)&gt;MAX('Opérations'!$I$14:$I$513),SUM($A1003)&lt;&gt;INT(SUM($A1003))),"Cession inconnue (colonne I de l’onglet Opérations)",IF(SUM($D1003)&lt;=0,"Quantité manquante",IF($E1003="","Cours manquant",IF(SUM($E1003)&lt;0,"Cours négatif","OK"))))))</f>
        <v/>
      </c>
    </row>
    <row r="1004" spans="1:7" x14ac:dyDescent="0.25">
      <c r="A1004" s="22"/>
      <c r="B1004" s="15"/>
      <c r="C1004" s="15"/>
      <c r="D1004" s="23"/>
      <c r="E1004" s="16"/>
      <c r="F1004" s="18" t="str">
        <f>IF(OR($D1004="",$E1004=""),"",SUM($D1004)*SUM($E1004))</f>
        <v/>
      </c>
      <c r="G1004" s="21" t="str">
        <f>IF(AND($A1004="",$B1004="",$C1004="",$D1004="",$E1004=""),"",IF($A1004="","N° de cession manquant",IF(OR(NOT(ISNUMBER($A1004)),SUM($A1004)&lt;1,SUM($A1004)&gt;MAX('Opérations'!$I$14:$I$513),SUM($A1004)&lt;&gt;INT(SUM($A1004))),"Cession inconnue (colonne I de l’onglet Opérations)",IF(SUM($D1004)&lt;=0,"Quantité manquante",IF($E1004="","Cours manquant",IF(SUM($E1004)&lt;0,"Cours négatif","OK"))))))</f>
        <v/>
      </c>
    </row>
  </sheetData>
  <mergeCells count="1">
    <mergeCell ref="A2:G2"/>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Mode d’emploi</vt:lpstr>
      <vt:lpstr>Opérations</vt:lpstr>
      <vt:lpstr>Valeur globale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Crypto Master</dc:creator>
  <dc:title/>
  <dc:subject/>
  <dc:description/>
  <cp:keywords/>
  <cp:category/>
  <cp:lastModifiedBy>Unknown</cp:lastModifiedBy>
  <dcterms:created xsi:type="dcterms:W3CDTF">2026-10-19T08:00:00Z</dcterms:created>
  <dcterms:modified xsi:type="dcterms:W3CDTF">2026-10-19T08:00:00Z</dcterms:modified>
</cp:coreProperties>
</file>